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0"/>
  </bookViews>
  <sheets>
    <sheet name="на 01.02.2018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<sst xmlns="http://schemas.openxmlformats.org/spreadsheetml/2006/main" count="97" uniqueCount="67">
  <si>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</si>
  <si>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</si>
  <si>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</si>
  <si>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</si>
  <si>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</si>
  <si>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</si>
  <si>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</si>
  <si>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</si>
  <si>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</si>
  <si>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</si>
  <si>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</si>
  <si>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</si>
  <si>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</si>
  <si>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</si>
  <si>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</si>
  <si>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</si>
  <si>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</si>
  <si>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</si>
  <si>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</si>
  <si>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</si>
  <si>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</si>
  <si>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</si>
  <si>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</si>
  <si>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</si>
  <si>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</si>
  <si>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</si>
  <si>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</si>
  <si>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</si>
  <si>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</si>
  <si>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</si>
  <si>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</si>
  <si>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</si>
  <si>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</si>
  <si>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</si>
  <si>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</si>
  <si>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</si>
  <si>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</si>
  <si>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</si>
  <si>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</si>
  <si>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</si>
  <si>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</si>
  <si>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</si>
  <si>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</si>
  <si>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</si>
  <si>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</si>
  <si>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</si>
  <si>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</si>
  <si>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</si>
  <si>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</si>
  <si>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</si>
  <si>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</si>
  <si>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</si>
  <si>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</si>
  <si>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</si>
  <si>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</si>
  <si>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</si>
  <si>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</si>
  <si>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</si>
  <si>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</si>
  <si>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</si>
  <si>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>Начальник  финансового управления                                                 Н.К.Лаптева</t>
  </si>
  <si>
    <t xml:space="preserve">№ 1 - КР от 02.05.2017 года </t>
  </si>
  <si>
    <t>ПАО "Сбербанк России"</t>
  </si>
  <si>
    <t>Исполнитель                                                                                           Юкляева А. Л.</t>
  </si>
  <si>
    <t xml:space="preserve">МУНИЦИПАЛЬНАЯ ДОЛГОВАЯ КНИГА  на 01.02.2018 года </t>
  </si>
  <si>
    <t>на 01.01.2018</t>
  </si>
  <si>
    <t>10.05.2017 года - 7000000,00 и 27.11.2017 года - 2908490,00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</si>
</sst>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7" fillId="0" borderId="21" xfId="0" applyFont="1" applyBorder="1" applyAlignment="1">
      <alignment/>
    </xf>
    <xf numFmtId="4" fontId="10" fillId="0" borderId="44" xfId="0" applyNumberFormat="1" applyFont="1" applyBorder="1" applyAlignment="1">
      <alignment horizontal="justify" vertical="center" wrapText="1"/>
    </xf>
    <xf numFmtId="4" fontId="10" fillId="0" borderId="27" xfId="0" applyNumberFormat="1" applyFont="1" applyBorder="1" applyAlignment="1">
      <alignment horizontal="justify" vertical="center" wrapText="1"/>
    </xf>
    <xf numFmtId="4" fontId="10" fillId="0" borderId="45" xfId="0" applyNumberFormat="1" applyFont="1" applyBorder="1" applyAlignment="1">
      <alignment horizontal="justify" vertical="center" wrapText="1"/>
    </xf>
    <xf numFmtId="0" fontId="13" fillId="0" borderId="46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14" fontId="0" fillId="0" borderId="21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14" fontId="8" fillId="0" borderId="44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45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5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54" xfId="0" applyFont="1" applyBorder="1" applyAlignment="1">
      <alignment/>
    </xf>
    <xf numFmtId="14" fontId="8" fillId="0" borderId="48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4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5" fillId="0" borderId="37" xfId="0" applyNumberFormat="1" applyFont="1" applyBorder="1" applyAlignment="1">
      <alignment horizontal="center" vertical="top" wrapText="1"/>
    </xf>
    <xf numFmtId="14" fontId="5" fillId="0" borderId="38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2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55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2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4" fontId="17" fillId="0" borderId="24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14" fontId="4" fillId="0" borderId="12" xfId="0" applyNumberFormat="1" applyFont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3" fillId="0" borderId="24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4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tabSelected="1" view="pageBreakPreview" zoomScaleSheetLayoutView="100" workbookViewId="0" topLeftCell="A1">
      <selection activeCell="C108" sqref="C108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02" t="s">
        <v>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3.5" customHeight="1">
      <c r="A2" s="202" t="s">
        <v>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33.75" customHeight="1" thickBot="1">
      <c r="A3" s="287" t="s">
        <v>19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ht="16.5" customHeight="1" hidden="1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18" ht="18" customHeight="1" thickBot="1">
      <c r="A5" s="149" t="s">
        <v>0</v>
      </c>
      <c r="B5" s="172" t="s">
        <v>2</v>
      </c>
      <c r="C5" s="172" t="s">
        <v>3</v>
      </c>
      <c r="D5" s="172" t="s">
        <v>4</v>
      </c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289" t="s">
        <v>11</v>
      </c>
      <c r="L5" s="290"/>
      <c r="M5" s="290"/>
      <c r="N5" s="290"/>
      <c r="O5" s="291"/>
      <c r="P5" s="289" t="s">
        <v>12</v>
      </c>
      <c r="Q5" s="290"/>
      <c r="R5" s="291"/>
    </row>
    <row r="6" spans="1:18" ht="54.75" customHeight="1" thickBot="1">
      <c r="A6" s="288" t="s">
        <v>1</v>
      </c>
      <c r="B6" s="288"/>
      <c r="C6" s="288"/>
      <c r="D6" s="288"/>
      <c r="E6" s="288"/>
      <c r="F6" s="288"/>
      <c r="G6" s="288"/>
      <c r="H6" s="288"/>
      <c r="I6" s="288"/>
      <c r="J6" s="288"/>
      <c r="K6" s="172" t="s">
        <v>13</v>
      </c>
      <c r="L6" s="172" t="s">
        <v>14</v>
      </c>
      <c r="M6" s="196" t="s">
        <v>16</v>
      </c>
      <c r="N6" s="198"/>
      <c r="O6" s="172" t="s">
        <v>15</v>
      </c>
      <c r="P6" s="172" t="s">
        <v>14</v>
      </c>
      <c r="Q6" s="172" t="s">
        <v>16</v>
      </c>
      <c r="R6" s="172" t="s">
        <v>15</v>
      </c>
    </row>
    <row r="7" spans="1:18" ht="3.75" customHeight="1" hidden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304"/>
      <c r="N7" s="305"/>
      <c r="O7" s="288"/>
      <c r="P7" s="288"/>
      <c r="Q7" s="288"/>
      <c r="R7" s="288"/>
    </row>
    <row r="8" spans="1:18" ht="13.5" customHeight="1" thickBot="1">
      <c r="A8" s="219">
        <v>1</v>
      </c>
      <c r="B8" s="222" t="s">
        <v>55</v>
      </c>
      <c r="C8" s="224" t="s">
        <v>58</v>
      </c>
      <c r="D8" s="226" t="s">
        <v>59</v>
      </c>
      <c r="E8" s="228">
        <v>42360</v>
      </c>
      <c r="F8" s="336">
        <v>1000000</v>
      </c>
      <c r="G8" s="336">
        <v>0.1</v>
      </c>
      <c r="H8" s="230" t="s">
        <v>57</v>
      </c>
      <c r="I8" s="163"/>
      <c r="J8" s="166" t="s">
        <v>56</v>
      </c>
      <c r="K8" s="139">
        <v>1638.69</v>
      </c>
      <c r="L8" s="140" t="s">
        <v>65</v>
      </c>
      <c r="M8" s="200">
        <v>1638.69</v>
      </c>
      <c r="N8" s="201"/>
      <c r="O8" s="98">
        <f>K8-M8</f>
        <v>0</v>
      </c>
      <c r="P8" s="152" t="s">
        <v>65</v>
      </c>
      <c r="Q8" s="349">
        <v>660000</v>
      </c>
      <c r="R8" s="350">
        <f>1000000-Q8</f>
        <v>340000</v>
      </c>
    </row>
    <row r="9" spans="1:18" ht="13.5" customHeight="1" thickBot="1">
      <c r="A9" s="219"/>
      <c r="B9" s="222"/>
      <c r="C9" s="225"/>
      <c r="D9" s="227"/>
      <c r="E9" s="229"/>
      <c r="F9" s="336"/>
      <c r="G9" s="336"/>
      <c r="H9" s="231"/>
      <c r="I9" s="164"/>
      <c r="J9" s="167"/>
      <c r="K9" s="139">
        <v>28.88</v>
      </c>
      <c r="L9" s="141">
        <v>43126</v>
      </c>
      <c r="M9" s="169">
        <v>28.88</v>
      </c>
      <c r="N9" s="170"/>
      <c r="O9" s="96"/>
      <c r="P9" s="97"/>
      <c r="Q9" s="98"/>
      <c r="R9" s="186"/>
    </row>
    <row r="10" spans="1:18" ht="12.75" customHeight="1" thickBot="1">
      <c r="A10" s="219"/>
      <c r="B10" s="223"/>
      <c r="C10" s="225"/>
      <c r="D10" s="227"/>
      <c r="E10" s="229"/>
      <c r="F10" s="336"/>
      <c r="G10" s="336"/>
      <c r="H10" s="231"/>
      <c r="I10" s="164"/>
      <c r="J10" s="167"/>
      <c r="K10" s="139"/>
      <c r="L10" s="142"/>
      <c r="M10" s="169"/>
      <c r="N10" s="170"/>
      <c r="O10" s="113"/>
      <c r="P10" s="114"/>
      <c r="Q10" s="98"/>
      <c r="R10" s="115"/>
    </row>
    <row r="11" spans="1:18" ht="12" customHeight="1" thickBot="1">
      <c r="A11" s="220"/>
      <c r="B11" s="220"/>
      <c r="C11" s="165"/>
      <c r="D11" s="165"/>
      <c r="E11" s="165"/>
      <c r="F11" s="220"/>
      <c r="G11" s="220"/>
      <c r="H11" s="165"/>
      <c r="I11" s="165"/>
      <c r="J11" s="168"/>
      <c r="K11" s="139"/>
      <c r="L11" s="141"/>
      <c r="M11" s="171"/>
      <c r="N11" s="171"/>
      <c r="O11" s="116"/>
      <c r="P11" s="117"/>
      <c r="Q11" s="98"/>
      <c r="R11" s="118"/>
    </row>
    <row r="12" spans="1:18" ht="12.75" customHeight="1" thickBot="1">
      <c r="A12" s="220"/>
      <c r="B12" s="220"/>
      <c r="C12" s="165"/>
      <c r="D12" s="165"/>
      <c r="E12" s="165"/>
      <c r="F12" s="220"/>
      <c r="G12" s="220"/>
      <c r="H12" s="165"/>
      <c r="I12" s="165"/>
      <c r="J12" s="168"/>
      <c r="K12" s="139"/>
      <c r="L12" s="143"/>
      <c r="M12" s="240"/>
      <c r="N12" s="240"/>
      <c r="O12" s="119"/>
      <c r="P12" s="112"/>
      <c r="Q12" s="98"/>
      <c r="R12" s="120"/>
    </row>
    <row r="13" spans="1:18" ht="10.5" customHeight="1" thickBot="1">
      <c r="A13" s="220"/>
      <c r="B13" s="220"/>
      <c r="C13" s="165"/>
      <c r="D13" s="165"/>
      <c r="E13" s="165"/>
      <c r="F13" s="220"/>
      <c r="G13" s="220"/>
      <c r="H13" s="165"/>
      <c r="I13" s="165"/>
      <c r="J13" s="168"/>
      <c r="K13" s="139"/>
      <c r="L13" s="144"/>
      <c r="M13" s="171"/>
      <c r="N13" s="171"/>
      <c r="O13" s="116"/>
      <c r="P13" s="116"/>
      <c r="Q13" s="98"/>
      <c r="R13" s="128"/>
    </row>
    <row r="14" spans="1:18" ht="10.5" customHeight="1" thickBot="1">
      <c r="A14" s="220"/>
      <c r="B14" s="220"/>
      <c r="C14" s="165"/>
      <c r="D14" s="165"/>
      <c r="E14" s="165"/>
      <c r="F14" s="220"/>
      <c r="G14" s="220"/>
      <c r="H14" s="165"/>
      <c r="I14" s="165"/>
      <c r="J14" s="168"/>
      <c r="K14" s="139"/>
      <c r="L14" s="144"/>
      <c r="M14" s="169"/>
      <c r="N14" s="170"/>
      <c r="O14" s="116"/>
      <c r="P14" s="116"/>
      <c r="Q14" s="98"/>
      <c r="R14" s="128"/>
    </row>
    <row r="15" spans="1:18" ht="12" customHeight="1" thickBot="1">
      <c r="A15" s="220"/>
      <c r="B15" s="220"/>
      <c r="C15" s="165"/>
      <c r="D15" s="165"/>
      <c r="E15" s="165"/>
      <c r="F15" s="220"/>
      <c r="G15" s="220"/>
      <c r="H15" s="165"/>
      <c r="I15" s="165"/>
      <c r="J15" s="168"/>
      <c r="K15" s="139"/>
      <c r="L15" s="144"/>
      <c r="M15" s="171"/>
      <c r="N15" s="171"/>
      <c r="O15" s="116"/>
      <c r="P15" s="129"/>
      <c r="Q15" s="98"/>
      <c r="R15" s="128"/>
    </row>
    <row r="16" spans="1:18" ht="12" customHeight="1" thickBot="1">
      <c r="A16" s="221"/>
      <c r="B16" s="221"/>
      <c r="C16" s="165"/>
      <c r="D16" s="165"/>
      <c r="E16" s="165"/>
      <c r="F16" s="220"/>
      <c r="G16" s="220"/>
      <c r="H16" s="165"/>
      <c r="I16" s="165"/>
      <c r="J16" s="168"/>
      <c r="K16" s="139"/>
      <c r="L16" s="145"/>
      <c r="M16" s="169"/>
      <c r="N16" s="170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180"/>
      <c r="N17" s="181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182"/>
      <c r="N18" s="183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182"/>
      <c r="N19" s="183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182"/>
      <c r="N20" s="199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182"/>
      <c r="N21" s="183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1667.5700000000002</v>
      </c>
      <c r="L22" s="135"/>
      <c r="M22" s="337">
        <f>SUM(M8:N21)</f>
        <v>1667.5700000000002</v>
      </c>
      <c r="N22" s="337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02" t="s">
        <v>20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16.5" thickBot="1">
      <c r="A26" s="177" t="s">
        <v>21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</row>
    <row r="27" spans="1:18" ht="15.75" customHeight="1">
      <c r="A27" s="149" t="s">
        <v>0</v>
      </c>
      <c r="B27" s="172" t="s">
        <v>22</v>
      </c>
      <c r="C27" s="172" t="s">
        <v>23</v>
      </c>
      <c r="D27" s="172" t="s">
        <v>4</v>
      </c>
      <c r="E27" s="172" t="s">
        <v>5</v>
      </c>
      <c r="F27" s="172" t="s">
        <v>24</v>
      </c>
      <c r="G27" s="172" t="s">
        <v>25</v>
      </c>
      <c r="H27" s="172" t="s">
        <v>8</v>
      </c>
      <c r="I27" s="172" t="s">
        <v>9</v>
      </c>
      <c r="J27" s="172" t="s">
        <v>10</v>
      </c>
      <c r="K27" s="196" t="s">
        <v>11</v>
      </c>
      <c r="L27" s="197"/>
      <c r="M27" s="197"/>
      <c r="N27" s="197"/>
      <c r="O27" s="198"/>
      <c r="P27" s="196" t="s">
        <v>12</v>
      </c>
      <c r="Q27" s="197"/>
      <c r="R27" s="198"/>
    </row>
    <row r="28" spans="1:18" ht="53.25" thickBot="1">
      <c r="A28" s="150" t="s">
        <v>1</v>
      </c>
      <c r="B28" s="288"/>
      <c r="C28" s="288"/>
      <c r="D28" s="288"/>
      <c r="E28" s="288"/>
      <c r="F28" s="288"/>
      <c r="G28" s="288"/>
      <c r="H28" s="288"/>
      <c r="I28" s="306"/>
      <c r="J28" s="195"/>
      <c r="K28" s="81" t="s">
        <v>13</v>
      </c>
      <c r="L28" s="81" t="s">
        <v>14</v>
      </c>
      <c r="M28" s="307" t="s">
        <v>16</v>
      </c>
      <c r="N28" s="30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36"/>
      <c r="B29" s="239"/>
      <c r="C29" s="205"/>
      <c r="D29" s="209"/>
      <c r="E29" s="300"/>
      <c r="F29" s="244"/>
      <c r="G29" s="244"/>
      <c r="H29" s="248"/>
      <c r="I29" s="292"/>
      <c r="J29" s="296"/>
      <c r="K29" s="153"/>
      <c r="L29" s="154"/>
      <c r="M29" s="260"/>
      <c r="N29" s="261"/>
      <c r="O29" s="155"/>
      <c r="P29" s="156"/>
      <c r="Q29" s="157"/>
      <c r="R29" s="158"/>
      <c r="S29" s="43"/>
    </row>
    <row r="30" spans="1:19" ht="12" customHeight="1" hidden="1">
      <c r="A30" s="236"/>
      <c r="B30" s="239"/>
      <c r="C30" s="206"/>
      <c r="D30" s="210"/>
      <c r="E30" s="301"/>
      <c r="F30" s="245"/>
      <c r="G30" s="245"/>
      <c r="H30" s="249"/>
      <c r="I30" s="293"/>
      <c r="J30" s="297"/>
      <c r="K30" s="99"/>
      <c r="L30" s="47"/>
      <c r="M30" s="253"/>
      <c r="N30" s="254"/>
      <c r="O30" s="46"/>
      <c r="P30" s="46"/>
      <c r="Q30" s="73"/>
      <c r="R30" s="74"/>
      <c r="S30" s="43"/>
    </row>
    <row r="31" spans="1:19" ht="11.25" customHeight="1" hidden="1">
      <c r="A31" s="237"/>
      <c r="B31" s="239"/>
      <c r="C31" s="207"/>
      <c r="D31" s="211"/>
      <c r="E31" s="302"/>
      <c r="F31" s="246"/>
      <c r="G31" s="246"/>
      <c r="H31" s="250"/>
      <c r="I31" s="294"/>
      <c r="J31" s="298"/>
      <c r="K31" s="66"/>
      <c r="L31" s="67"/>
      <c r="M31" s="173"/>
      <c r="N31" s="174"/>
      <c r="O31" s="36"/>
      <c r="P31" s="35"/>
      <c r="Q31" s="37"/>
      <c r="R31" s="38"/>
      <c r="S31" s="42"/>
    </row>
    <row r="32" spans="1:26" ht="11.25" customHeight="1" hidden="1">
      <c r="A32" s="237"/>
      <c r="B32" s="239"/>
      <c r="C32" s="207"/>
      <c r="D32" s="211"/>
      <c r="E32" s="302"/>
      <c r="F32" s="246"/>
      <c r="G32" s="246"/>
      <c r="H32" s="250"/>
      <c r="I32" s="294"/>
      <c r="J32" s="298"/>
      <c r="K32" s="39"/>
      <c r="L32" s="35"/>
      <c r="M32" s="255"/>
      <c r="N32" s="256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37"/>
      <c r="B33" s="239"/>
      <c r="C33" s="207"/>
      <c r="D33" s="211"/>
      <c r="E33" s="302"/>
      <c r="F33" s="246"/>
      <c r="G33" s="246"/>
      <c r="H33" s="250"/>
      <c r="I33" s="294"/>
      <c r="J33" s="298"/>
      <c r="K33" s="70"/>
      <c r="L33" s="71"/>
      <c r="M33" s="257"/>
      <c r="N33" s="258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37"/>
      <c r="B34" s="239"/>
      <c r="C34" s="207"/>
      <c r="D34" s="211"/>
      <c r="E34" s="302"/>
      <c r="F34" s="246"/>
      <c r="G34" s="246"/>
      <c r="H34" s="250"/>
      <c r="I34" s="294"/>
      <c r="J34" s="298"/>
      <c r="K34" s="39"/>
      <c r="L34" s="35"/>
      <c r="M34" s="176"/>
      <c r="N34" s="21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37"/>
      <c r="B35" s="239"/>
      <c r="C35" s="207"/>
      <c r="D35" s="211"/>
      <c r="E35" s="302"/>
      <c r="F35" s="246"/>
      <c r="G35" s="246"/>
      <c r="H35" s="250"/>
      <c r="I35" s="294"/>
      <c r="J35" s="298"/>
      <c r="K35" s="77"/>
      <c r="L35" s="78"/>
      <c r="M35" s="255"/>
      <c r="N35" s="25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38"/>
      <c r="B36" s="239"/>
      <c r="C36" s="207"/>
      <c r="D36" s="212"/>
      <c r="E36" s="251"/>
      <c r="F36" s="303"/>
      <c r="G36" s="247"/>
      <c r="H36" s="251"/>
      <c r="I36" s="295"/>
      <c r="J36" s="299"/>
      <c r="K36" s="105"/>
      <c r="L36" s="106"/>
      <c r="M36" s="187"/>
      <c r="N36" s="187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252"/>
      <c r="N37" s="25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213"/>
      <c r="B38" s="215"/>
      <c r="C38" s="215"/>
      <c r="D38" s="217"/>
      <c r="E38" s="203"/>
      <c r="F38" s="204"/>
      <c r="G38" s="204"/>
      <c r="H38" s="235"/>
      <c r="I38" s="208"/>
      <c r="J38" s="178"/>
      <c r="K38" s="101"/>
      <c r="L38" s="100"/>
      <c r="M38" s="175"/>
      <c r="N38" s="188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214"/>
      <c r="B39" s="216"/>
      <c r="C39" s="216"/>
      <c r="D39" s="218"/>
      <c r="E39" s="191"/>
      <c r="F39" s="191"/>
      <c r="G39" s="191"/>
      <c r="H39" s="191"/>
      <c r="I39" s="192"/>
      <c r="J39" s="179"/>
      <c r="K39" s="58"/>
      <c r="L39" s="86"/>
      <c r="M39" s="187"/>
      <c r="N39" s="187"/>
      <c r="O39" s="40"/>
      <c r="P39" s="40"/>
      <c r="Q39" s="89"/>
      <c r="R39" s="51"/>
    </row>
    <row r="40" spans="1:18" ht="9.75" customHeight="1" hidden="1">
      <c r="A40" s="214"/>
      <c r="B40" s="216"/>
      <c r="C40" s="216"/>
      <c r="D40" s="218"/>
      <c r="E40" s="191"/>
      <c r="F40" s="191"/>
      <c r="G40" s="191"/>
      <c r="H40" s="191"/>
      <c r="I40" s="192"/>
      <c r="J40" s="179"/>
      <c r="K40" s="58"/>
      <c r="L40" s="86"/>
      <c r="M40" s="187"/>
      <c r="N40" s="187"/>
      <c r="O40" s="40"/>
      <c r="P40" s="40"/>
      <c r="Q40" s="89"/>
      <c r="R40" s="51"/>
    </row>
    <row r="41" spans="1:18" ht="11.25" customHeight="1" hidden="1">
      <c r="A41" s="214"/>
      <c r="B41" s="216"/>
      <c r="C41" s="216"/>
      <c r="D41" s="218"/>
      <c r="E41" s="191"/>
      <c r="F41" s="191"/>
      <c r="G41" s="191"/>
      <c r="H41" s="191"/>
      <c r="I41" s="192"/>
      <c r="J41" s="179"/>
      <c r="K41" s="58"/>
      <c r="L41" s="86"/>
      <c r="M41" s="193"/>
      <c r="N41" s="184"/>
      <c r="O41" s="40"/>
      <c r="P41" s="107"/>
      <c r="Q41" s="89"/>
      <c r="R41" s="51"/>
    </row>
    <row r="42" spans="1:18" ht="11.25" customHeight="1" hidden="1">
      <c r="A42" s="214"/>
      <c r="B42" s="216"/>
      <c r="C42" s="216"/>
      <c r="D42" s="218"/>
      <c r="E42" s="191"/>
      <c r="F42" s="191"/>
      <c r="G42" s="191"/>
      <c r="H42" s="191"/>
      <c r="I42" s="192"/>
      <c r="J42" s="179"/>
      <c r="K42" s="58"/>
      <c r="L42" s="86"/>
      <c r="M42" s="242"/>
      <c r="N42" s="243"/>
      <c r="O42" s="40"/>
      <c r="P42" s="88"/>
      <c r="Q42" s="89"/>
      <c r="R42" s="51"/>
    </row>
    <row r="43" spans="1:18" ht="11.25" customHeight="1" hidden="1">
      <c r="A43" s="214"/>
      <c r="B43" s="216"/>
      <c r="C43" s="216"/>
      <c r="D43" s="218"/>
      <c r="E43" s="191"/>
      <c r="F43" s="191"/>
      <c r="G43" s="191"/>
      <c r="H43" s="191"/>
      <c r="I43" s="192"/>
      <c r="J43" s="179"/>
      <c r="K43" s="58"/>
      <c r="L43" s="86"/>
      <c r="M43" s="242"/>
      <c r="N43" s="243"/>
      <c r="O43" s="40"/>
      <c r="P43" s="88"/>
      <c r="Q43" s="89"/>
      <c r="R43" s="51"/>
    </row>
    <row r="44" spans="1:18" ht="10.5" customHeight="1" hidden="1">
      <c r="A44" s="214"/>
      <c r="B44" s="216"/>
      <c r="C44" s="216"/>
      <c r="D44" s="218"/>
      <c r="E44" s="191"/>
      <c r="F44" s="191"/>
      <c r="G44" s="191"/>
      <c r="H44" s="191"/>
      <c r="I44" s="192"/>
      <c r="J44" s="179"/>
      <c r="K44" s="58"/>
      <c r="L44" s="86"/>
      <c r="M44" s="242"/>
      <c r="N44" s="243"/>
      <c r="O44" s="40"/>
      <c r="P44" s="108"/>
      <c r="Q44" s="69"/>
      <c r="R44" s="51"/>
    </row>
    <row r="45" spans="1:19" ht="12" customHeight="1" hidden="1">
      <c r="A45" s="214"/>
      <c r="B45" s="216"/>
      <c r="C45" s="216"/>
      <c r="D45" s="216"/>
      <c r="E45" s="191"/>
      <c r="F45" s="191"/>
      <c r="G45" s="191"/>
      <c r="H45" s="191"/>
      <c r="I45" s="192"/>
      <c r="J45" s="179"/>
      <c r="K45" s="87"/>
      <c r="L45" s="88"/>
      <c r="M45" s="187"/>
      <c r="N45" s="187"/>
      <c r="O45" s="34"/>
      <c r="P45" s="88"/>
      <c r="Q45" s="90"/>
      <c r="R45" s="75"/>
      <c r="S45" s="42"/>
    </row>
    <row r="46" spans="1:19" ht="13.5" customHeight="1" hidden="1">
      <c r="A46" s="214"/>
      <c r="B46" s="216"/>
      <c r="C46" s="216"/>
      <c r="D46" s="216"/>
      <c r="E46" s="191"/>
      <c r="F46" s="191"/>
      <c r="G46" s="191"/>
      <c r="H46" s="191"/>
      <c r="I46" s="192"/>
      <c r="J46" s="179"/>
      <c r="K46" s="87"/>
      <c r="L46" s="88"/>
      <c r="M46" s="187"/>
      <c r="N46" s="187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241"/>
      <c r="N47" s="241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51">
        <v>1</v>
      </c>
      <c r="B49" s="352" t="s">
        <v>61</v>
      </c>
      <c r="C49" s="353" t="s">
        <v>62</v>
      </c>
      <c r="D49" s="354" t="s">
        <v>52</v>
      </c>
      <c r="E49" s="355" t="s">
        <v>66</v>
      </c>
      <c r="F49" s="356">
        <v>9908490</v>
      </c>
      <c r="G49" s="353">
        <v>9.677614</v>
      </c>
      <c r="H49" s="357">
        <v>43235</v>
      </c>
      <c r="I49" s="358"/>
      <c r="J49" s="357">
        <v>43235</v>
      </c>
      <c r="K49" s="359">
        <v>420340.59</v>
      </c>
      <c r="L49" s="360" t="s">
        <v>65</v>
      </c>
      <c r="M49" s="361">
        <v>420340.59</v>
      </c>
      <c r="N49" s="362"/>
      <c r="O49" s="363"/>
      <c r="P49" s="364">
        <v>43115</v>
      </c>
      <c r="Q49" s="365">
        <v>300000</v>
      </c>
      <c r="R49" s="366">
        <f>F49-Q49</f>
        <v>9608490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51"/>
      <c r="B50" s="367"/>
      <c r="C50" s="368"/>
      <c r="D50" s="369"/>
      <c r="E50" s="370"/>
      <c r="F50" s="371"/>
      <c r="G50" s="368"/>
      <c r="H50" s="372"/>
      <c r="I50" s="373"/>
      <c r="J50" s="372"/>
      <c r="K50" s="374">
        <v>81441.28</v>
      </c>
      <c r="L50" s="375">
        <v>43115</v>
      </c>
      <c r="M50" s="376">
        <v>81441.28</v>
      </c>
      <c r="N50" s="377"/>
      <c r="O50" s="363"/>
      <c r="P50" s="363"/>
      <c r="Q50" s="378"/>
      <c r="R50" s="366"/>
    </row>
    <row r="51" spans="1:18" ht="12" customHeight="1">
      <c r="A51" s="351"/>
      <c r="B51" s="367"/>
      <c r="C51" s="368"/>
      <c r="D51" s="369"/>
      <c r="E51" s="370"/>
      <c r="F51" s="371"/>
      <c r="G51" s="368"/>
      <c r="H51" s="372"/>
      <c r="I51" s="373"/>
      <c r="J51" s="372"/>
      <c r="K51" s="374"/>
      <c r="L51" s="375"/>
      <c r="M51" s="376"/>
      <c r="N51" s="379"/>
      <c r="O51" s="363"/>
      <c r="P51" s="380"/>
      <c r="Q51" s="381"/>
      <c r="R51" s="366"/>
    </row>
    <row r="52" spans="1:18" ht="11.25" customHeight="1">
      <c r="A52" s="351"/>
      <c r="B52" s="368"/>
      <c r="C52" s="368"/>
      <c r="D52" s="369"/>
      <c r="E52" s="370"/>
      <c r="F52" s="371"/>
      <c r="G52" s="368"/>
      <c r="H52" s="368"/>
      <c r="I52" s="373"/>
      <c r="J52" s="368"/>
      <c r="K52" s="374"/>
      <c r="L52" s="375"/>
      <c r="M52" s="382"/>
      <c r="N52" s="362"/>
      <c r="O52" s="363"/>
      <c r="P52" s="380"/>
      <c r="Q52" s="381"/>
      <c r="R52" s="366"/>
    </row>
    <row r="53" spans="1:18" ht="11.25" customHeight="1">
      <c r="A53" s="351"/>
      <c r="B53" s="368"/>
      <c r="C53" s="368"/>
      <c r="D53" s="369"/>
      <c r="E53" s="370"/>
      <c r="F53" s="371"/>
      <c r="G53" s="368"/>
      <c r="H53" s="368"/>
      <c r="I53" s="373"/>
      <c r="J53" s="368"/>
      <c r="K53" s="374"/>
      <c r="L53" s="375"/>
      <c r="M53" s="382"/>
      <c r="N53" s="362"/>
      <c r="O53" s="363"/>
      <c r="P53" s="380"/>
      <c r="Q53" s="381"/>
      <c r="R53" s="366"/>
    </row>
    <row r="54" spans="1:18" ht="11.25" customHeight="1">
      <c r="A54" s="351"/>
      <c r="B54" s="368"/>
      <c r="C54" s="368"/>
      <c r="D54" s="369"/>
      <c r="E54" s="383"/>
      <c r="F54" s="371"/>
      <c r="G54" s="368"/>
      <c r="H54" s="368"/>
      <c r="I54" s="373"/>
      <c r="J54" s="368"/>
      <c r="K54" s="359"/>
      <c r="L54" s="384"/>
      <c r="M54" s="385"/>
      <c r="N54" s="386"/>
      <c r="O54" s="363"/>
      <c r="P54" s="380"/>
      <c r="Q54" s="378"/>
      <c r="R54" s="366"/>
    </row>
    <row r="55" spans="1:19" ht="12" customHeight="1">
      <c r="A55" s="351"/>
      <c r="B55" s="368"/>
      <c r="C55" s="368"/>
      <c r="D55" s="369"/>
      <c r="E55" s="383"/>
      <c r="F55" s="371"/>
      <c r="G55" s="368"/>
      <c r="H55" s="368"/>
      <c r="I55" s="373"/>
      <c r="J55" s="368"/>
      <c r="K55" s="387"/>
      <c r="L55" s="388"/>
      <c r="M55" s="382"/>
      <c r="N55" s="382"/>
      <c r="O55" s="389"/>
      <c r="P55" s="380"/>
      <c r="Q55" s="390"/>
      <c r="R55" s="391"/>
      <c r="S55" s="42"/>
    </row>
    <row r="56" spans="1:19" ht="13.5" customHeight="1" thickBot="1">
      <c r="A56" s="392"/>
      <c r="B56" s="368"/>
      <c r="C56" s="368"/>
      <c r="D56" s="369"/>
      <c r="E56" s="383"/>
      <c r="F56" s="371"/>
      <c r="G56" s="368"/>
      <c r="H56" s="368"/>
      <c r="I56" s="373"/>
      <c r="J56" s="368"/>
      <c r="K56" s="393"/>
      <c r="L56" s="394"/>
      <c r="M56" s="395"/>
      <c r="N56" s="395"/>
      <c r="O56" s="396"/>
      <c r="P56" s="397"/>
      <c r="Q56" s="398"/>
      <c r="R56" s="399"/>
      <c r="S56" s="42"/>
    </row>
    <row r="57" spans="1:123" s="127" customFormat="1" ht="13.5" customHeight="1" thickBot="1">
      <c r="A57" s="400" t="s">
        <v>54</v>
      </c>
      <c r="B57" s="401"/>
      <c r="C57" s="401"/>
      <c r="D57" s="402"/>
      <c r="E57" s="403"/>
      <c r="F57" s="404">
        <f>F49</f>
        <v>9908490</v>
      </c>
      <c r="G57" s="403"/>
      <c r="H57" s="403"/>
      <c r="I57" s="405"/>
      <c r="J57" s="111"/>
      <c r="K57" s="406">
        <f>K53+K54+K52+K51+K50+K49</f>
        <v>501781.87</v>
      </c>
      <c r="L57" s="407"/>
      <c r="M57" s="408">
        <f>M54+M53+M52+M51+M50+M49</f>
        <v>501781.87</v>
      </c>
      <c r="N57" s="409"/>
      <c r="O57" s="410"/>
      <c r="P57" s="411"/>
      <c r="Q57" s="412">
        <f>Q53+Q52+Q51+Q54</f>
        <v>0</v>
      </c>
      <c r="R57" s="366">
        <f>R49</f>
        <v>9608490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</row>
    <row r="58" spans="1:19" ht="14.25" customHeight="1" hidden="1">
      <c r="A58" s="338"/>
      <c r="B58" s="204"/>
      <c r="C58" s="341"/>
      <c r="D58" s="344"/>
      <c r="E58" s="203"/>
      <c r="F58" s="346"/>
      <c r="G58" s="338"/>
      <c r="H58" s="178"/>
      <c r="I58" s="338"/>
      <c r="J58" s="178"/>
      <c r="K58" s="121"/>
      <c r="L58" s="122"/>
      <c r="M58" s="234"/>
      <c r="N58" s="234"/>
      <c r="O58" s="123"/>
      <c r="P58" s="124"/>
      <c r="Q58" s="125"/>
      <c r="R58" s="126"/>
      <c r="S58" s="42"/>
    </row>
    <row r="59" spans="1:19" ht="12.75" customHeight="1" hidden="1">
      <c r="A59" s="339"/>
      <c r="B59" s="189"/>
      <c r="C59" s="342"/>
      <c r="D59" s="344"/>
      <c r="E59" s="185"/>
      <c r="F59" s="347"/>
      <c r="G59" s="339"/>
      <c r="H59" s="339"/>
      <c r="I59" s="339"/>
      <c r="J59" s="339"/>
      <c r="K59" s="109"/>
      <c r="L59" s="110"/>
      <c r="M59" s="193"/>
      <c r="N59" s="184"/>
      <c r="O59" s="34"/>
      <c r="P59" s="85"/>
      <c r="Q59" s="95"/>
      <c r="R59" s="75"/>
      <c r="S59" s="42"/>
    </row>
    <row r="60" spans="1:19" ht="12" customHeight="1" hidden="1">
      <c r="A60" s="339"/>
      <c r="B60" s="189"/>
      <c r="C60" s="342"/>
      <c r="D60" s="344"/>
      <c r="E60" s="185"/>
      <c r="F60" s="347"/>
      <c r="G60" s="339"/>
      <c r="H60" s="339"/>
      <c r="I60" s="339"/>
      <c r="J60" s="339"/>
      <c r="K60" s="109"/>
      <c r="L60" s="110"/>
      <c r="M60" s="193"/>
      <c r="N60" s="194"/>
      <c r="O60" s="34"/>
      <c r="P60" s="85"/>
      <c r="Q60" s="95"/>
      <c r="R60" s="75"/>
      <c r="S60" s="42"/>
    </row>
    <row r="61" spans="1:19" ht="10.5" customHeight="1" hidden="1">
      <c r="A61" s="339"/>
      <c r="B61" s="189"/>
      <c r="C61" s="342"/>
      <c r="D61" s="344"/>
      <c r="E61" s="185"/>
      <c r="F61" s="347"/>
      <c r="G61" s="339"/>
      <c r="H61" s="339"/>
      <c r="I61" s="339"/>
      <c r="J61" s="339"/>
      <c r="K61" s="109"/>
      <c r="L61" s="110"/>
      <c r="M61" s="187"/>
      <c r="N61" s="188"/>
      <c r="O61" s="34"/>
      <c r="P61" s="85"/>
      <c r="Q61" s="95"/>
      <c r="R61" s="75"/>
      <c r="S61" s="42"/>
    </row>
    <row r="62" spans="1:19" ht="10.5" customHeight="1" hidden="1">
      <c r="A62" s="339"/>
      <c r="B62" s="189"/>
      <c r="C62" s="342"/>
      <c r="D62" s="344"/>
      <c r="E62" s="185"/>
      <c r="F62" s="347"/>
      <c r="G62" s="339"/>
      <c r="H62" s="339"/>
      <c r="I62" s="339"/>
      <c r="J62" s="339"/>
      <c r="K62" s="109"/>
      <c r="L62" s="110"/>
      <c r="M62" s="187"/>
      <c r="N62" s="188"/>
      <c r="O62" s="34"/>
      <c r="P62" s="85"/>
      <c r="Q62" s="95"/>
      <c r="R62" s="75"/>
      <c r="S62" s="42"/>
    </row>
    <row r="63" spans="1:19" ht="11.25" customHeight="1" hidden="1">
      <c r="A63" s="339"/>
      <c r="B63" s="189"/>
      <c r="C63" s="342"/>
      <c r="D63" s="344"/>
      <c r="E63" s="185"/>
      <c r="F63" s="347"/>
      <c r="G63" s="339"/>
      <c r="H63" s="339"/>
      <c r="I63" s="339"/>
      <c r="J63" s="339"/>
      <c r="K63" s="109"/>
      <c r="L63" s="110"/>
      <c r="M63" s="187"/>
      <c r="N63" s="188"/>
      <c r="O63" s="34"/>
      <c r="P63" s="85"/>
      <c r="Q63" s="95"/>
      <c r="R63" s="75"/>
      <c r="S63" s="42"/>
    </row>
    <row r="64" spans="1:19" ht="11.25" customHeight="1" hidden="1">
      <c r="A64" s="339"/>
      <c r="B64" s="189"/>
      <c r="C64" s="342"/>
      <c r="D64" s="344"/>
      <c r="E64" s="185"/>
      <c r="F64" s="347"/>
      <c r="G64" s="339"/>
      <c r="H64" s="339"/>
      <c r="I64" s="339"/>
      <c r="J64" s="339"/>
      <c r="K64" s="109"/>
      <c r="L64" s="110"/>
      <c r="M64" s="193"/>
      <c r="N64" s="194"/>
      <c r="O64" s="34"/>
      <c r="P64" s="85"/>
      <c r="Q64" s="95"/>
      <c r="R64" s="75"/>
      <c r="S64" s="42"/>
    </row>
    <row r="65" spans="1:19" ht="11.25" customHeight="1" hidden="1">
      <c r="A65" s="340"/>
      <c r="B65" s="190"/>
      <c r="C65" s="343"/>
      <c r="D65" s="344"/>
      <c r="E65" s="345"/>
      <c r="F65" s="348"/>
      <c r="G65" s="340"/>
      <c r="H65" s="340"/>
      <c r="I65" s="340"/>
      <c r="J65" s="340"/>
      <c r="K65" s="109"/>
      <c r="L65" s="110"/>
      <c r="M65" s="187"/>
      <c r="N65" s="188"/>
      <c r="O65" s="34"/>
      <c r="P65" s="85"/>
      <c r="Q65" s="95"/>
      <c r="R65" s="75"/>
      <c r="S65" s="42"/>
    </row>
    <row r="66" spans="1:18" ht="13.5" customHeight="1" hidden="1">
      <c r="A66" s="33" t="s">
        <v>53</v>
      </c>
      <c r="B66" s="33"/>
      <c r="C66" s="159"/>
      <c r="D66" s="159"/>
      <c r="E66" s="33"/>
      <c r="F66" s="55">
        <f>F58</f>
        <v>0</v>
      </c>
      <c r="G66" s="33"/>
      <c r="H66" s="33"/>
      <c r="I66" s="33"/>
      <c r="J66" s="33"/>
      <c r="K66" s="54">
        <f>K61+K60+K59+K58+K63+K62+K64+K65</f>
        <v>0</v>
      </c>
      <c r="L66" s="33"/>
      <c r="M66" s="335">
        <f>M58+M59+M60+M61+M63+M62+M64+M65</f>
        <v>0</v>
      </c>
      <c r="N66" s="335"/>
      <c r="O66" s="33"/>
      <c r="P66" s="33"/>
      <c r="Q66" s="55">
        <f>Q60+Q61+Q62</f>
        <v>0</v>
      </c>
      <c r="R66" s="55"/>
    </row>
    <row r="67" spans="1:18" ht="12.75" hidden="1">
      <c r="A67" s="40" t="s">
        <v>54</v>
      </c>
      <c r="B67" s="33"/>
      <c r="C67" s="33"/>
      <c r="D67" s="160"/>
      <c r="E67" s="33"/>
      <c r="F67" s="51">
        <f>F66+F57</f>
        <v>9908490</v>
      </c>
      <c r="G67" s="33"/>
      <c r="H67" s="33"/>
      <c r="I67" s="33"/>
      <c r="J67" s="33"/>
      <c r="K67" s="54">
        <f>K66+K57</f>
        <v>501781.87</v>
      </c>
      <c r="L67" s="33"/>
      <c r="M67" s="175">
        <f>M57+M66</f>
        <v>501781.87</v>
      </c>
      <c r="N67" s="175"/>
      <c r="O67" s="33"/>
      <c r="P67" s="33"/>
      <c r="Q67" s="51">
        <f>Q57+Q66</f>
        <v>0</v>
      </c>
      <c r="R67" s="51">
        <f>R66+R57</f>
        <v>9608490</v>
      </c>
    </row>
    <row r="68" ht="12.75" hidden="1">
      <c r="J68" s="49"/>
    </row>
    <row r="69" spans="1:16" ht="57.75" customHeight="1" hidden="1">
      <c r="A69" s="48"/>
      <c r="C69" s="48"/>
      <c r="D69" s="48"/>
      <c r="F69" s="48"/>
      <c r="I69" s="48"/>
      <c r="J69" s="48"/>
      <c r="M69" s="48"/>
      <c r="P69" s="48"/>
    </row>
    <row r="70" spans="1:16" ht="60.75" customHeight="1">
      <c r="A70" s="42"/>
      <c r="C70" s="42"/>
      <c r="D70" s="42"/>
      <c r="F70" s="42"/>
      <c r="I70" s="42"/>
      <c r="J70" s="42"/>
      <c r="M70" s="42"/>
      <c r="P70" s="42"/>
    </row>
    <row r="71" spans="1:17" ht="15" customHeight="1">
      <c r="A71" s="202" t="s">
        <v>26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</row>
    <row r="72" spans="1:17" ht="19.5" customHeight="1" thickBot="1">
      <c r="A72" s="312" t="s">
        <v>27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</row>
    <row r="73" spans="1:17" ht="17.25" customHeight="1" thickBot="1">
      <c r="A73" s="1" t="s">
        <v>0</v>
      </c>
      <c r="B73" s="313" t="s">
        <v>29</v>
      </c>
      <c r="C73" s="315" t="s">
        <v>30</v>
      </c>
      <c r="D73" s="316"/>
      <c r="E73" s="315" t="s">
        <v>31</v>
      </c>
      <c r="F73" s="316"/>
      <c r="G73" s="315" t="s">
        <v>32</v>
      </c>
      <c r="H73" s="316"/>
      <c r="I73" s="172" t="s">
        <v>33</v>
      </c>
      <c r="J73" s="324" t="s">
        <v>34</v>
      </c>
      <c r="K73" s="316"/>
      <c r="L73" s="172" t="s">
        <v>35</v>
      </c>
      <c r="M73" s="282" t="s">
        <v>12</v>
      </c>
      <c r="N73" s="283"/>
      <c r="O73" s="283"/>
      <c r="P73" s="284"/>
      <c r="Q73" s="308" t="s">
        <v>36</v>
      </c>
    </row>
    <row r="74" spans="1:17" ht="59.25" customHeight="1" thickBot="1">
      <c r="A74" s="7" t="s">
        <v>28</v>
      </c>
      <c r="B74" s="314"/>
      <c r="C74" s="317"/>
      <c r="D74" s="318"/>
      <c r="E74" s="317"/>
      <c r="F74" s="318"/>
      <c r="G74" s="317"/>
      <c r="H74" s="318"/>
      <c r="I74" s="306"/>
      <c r="J74" s="325"/>
      <c r="K74" s="318"/>
      <c r="L74" s="288"/>
      <c r="M74" s="310" t="s">
        <v>14</v>
      </c>
      <c r="N74" s="311"/>
      <c r="O74" s="2" t="s">
        <v>16</v>
      </c>
      <c r="P74" s="2" t="s">
        <v>15</v>
      </c>
      <c r="Q74" s="309"/>
    </row>
    <row r="75" spans="1:17" ht="18" customHeight="1" hidden="1">
      <c r="A75" s="263"/>
      <c r="B75" s="272"/>
      <c r="C75" s="266"/>
      <c r="D75" s="267"/>
      <c r="E75" s="266"/>
      <c r="F75" s="267"/>
      <c r="G75" s="272"/>
      <c r="H75" s="272"/>
      <c r="I75" s="15"/>
      <c r="J75" s="272"/>
      <c r="K75" s="272"/>
      <c r="L75" s="24"/>
      <c r="M75" s="319"/>
      <c r="N75" s="320"/>
      <c r="O75" s="27"/>
      <c r="P75" s="24"/>
      <c r="Q75" s="15"/>
    </row>
    <row r="76" spans="1:17" ht="15" customHeight="1" hidden="1">
      <c r="A76" s="264"/>
      <c r="B76" s="273"/>
      <c r="C76" s="18"/>
      <c r="D76" s="19"/>
      <c r="E76" s="268"/>
      <c r="F76" s="269"/>
      <c r="G76" s="273"/>
      <c r="H76" s="273"/>
      <c r="I76" s="17"/>
      <c r="J76" s="20"/>
      <c r="K76" s="20"/>
      <c r="L76" s="25"/>
      <c r="M76" s="275"/>
      <c r="N76" s="276"/>
      <c r="O76" s="28"/>
      <c r="P76" s="25"/>
      <c r="Q76" s="17"/>
    </row>
    <row r="77" spans="1:17" ht="12.75" customHeight="1" hidden="1">
      <c r="A77" s="264"/>
      <c r="B77" s="273"/>
      <c r="C77" s="18"/>
      <c r="D77" s="19"/>
      <c r="E77" s="268"/>
      <c r="F77" s="269"/>
      <c r="G77" s="273"/>
      <c r="H77" s="273"/>
      <c r="I77" s="17"/>
      <c r="J77" s="20"/>
      <c r="K77" s="20"/>
      <c r="L77" s="25"/>
      <c r="M77" s="275"/>
      <c r="N77" s="276"/>
      <c r="O77" s="28"/>
      <c r="P77" s="25"/>
      <c r="Q77" s="17"/>
    </row>
    <row r="78" spans="1:17" ht="14.25" customHeight="1" hidden="1">
      <c r="A78" s="264"/>
      <c r="B78" s="273"/>
      <c r="C78" s="18"/>
      <c r="D78" s="19"/>
      <c r="E78" s="268"/>
      <c r="F78" s="269"/>
      <c r="G78" s="273"/>
      <c r="H78" s="273"/>
      <c r="I78" s="17"/>
      <c r="J78" s="20"/>
      <c r="K78" s="20"/>
      <c r="L78" s="25"/>
      <c r="M78" s="275"/>
      <c r="N78" s="276"/>
      <c r="O78" s="28"/>
      <c r="P78" s="25"/>
      <c r="Q78" s="17"/>
    </row>
    <row r="79" spans="1:17" ht="12.75" customHeight="1" hidden="1">
      <c r="A79" s="264"/>
      <c r="B79" s="273"/>
      <c r="C79" s="18"/>
      <c r="D79" s="19"/>
      <c r="E79" s="268"/>
      <c r="F79" s="269"/>
      <c r="G79" s="273"/>
      <c r="H79" s="273"/>
      <c r="I79" s="17"/>
      <c r="J79" s="20"/>
      <c r="K79" s="20"/>
      <c r="L79" s="25"/>
      <c r="M79" s="275"/>
      <c r="N79" s="276"/>
      <c r="O79" s="28"/>
      <c r="P79" s="25"/>
      <c r="Q79" s="17"/>
    </row>
    <row r="80" spans="1:17" ht="12.75" customHeight="1" hidden="1">
      <c r="A80" s="265"/>
      <c r="B80" s="274"/>
      <c r="C80" s="16"/>
      <c r="D80" s="12"/>
      <c r="E80" s="270"/>
      <c r="F80" s="271"/>
      <c r="G80" s="274"/>
      <c r="H80" s="274"/>
      <c r="I80" s="11"/>
      <c r="J80" s="21"/>
      <c r="K80" s="21"/>
      <c r="L80" s="26"/>
      <c r="M80" s="275"/>
      <c r="N80" s="276"/>
      <c r="O80" s="28"/>
      <c r="P80" s="26"/>
      <c r="Q80" s="11"/>
    </row>
    <row r="81" spans="1:17" ht="10.5" customHeight="1">
      <c r="A81" s="263"/>
      <c r="B81" s="263"/>
      <c r="C81" s="266"/>
      <c r="D81" s="267"/>
      <c r="E81" s="266"/>
      <c r="F81" s="267"/>
      <c r="G81" s="266"/>
      <c r="H81" s="267"/>
      <c r="I81" s="263"/>
      <c r="J81" s="266"/>
      <c r="K81" s="267"/>
      <c r="L81" s="321"/>
      <c r="M81" s="319"/>
      <c r="N81" s="329"/>
      <c r="O81" s="24"/>
      <c r="P81" s="321"/>
      <c r="Q81" s="263"/>
    </row>
    <row r="82" spans="1:17" ht="7.5" customHeight="1">
      <c r="A82" s="264"/>
      <c r="B82" s="264"/>
      <c r="C82" s="268"/>
      <c r="D82" s="269"/>
      <c r="E82" s="268"/>
      <c r="F82" s="269"/>
      <c r="G82" s="268"/>
      <c r="H82" s="269"/>
      <c r="I82" s="264"/>
      <c r="J82" s="268"/>
      <c r="K82" s="269"/>
      <c r="L82" s="322"/>
      <c r="M82" s="275"/>
      <c r="N82" s="326"/>
      <c r="O82" s="25"/>
      <c r="P82" s="322"/>
      <c r="Q82" s="264"/>
    </row>
    <row r="83" spans="1:17" ht="10.5" customHeight="1" hidden="1">
      <c r="A83" s="264"/>
      <c r="B83" s="264"/>
      <c r="C83" s="268"/>
      <c r="D83" s="269"/>
      <c r="E83" s="268"/>
      <c r="F83" s="269"/>
      <c r="G83" s="268"/>
      <c r="H83" s="269"/>
      <c r="I83" s="264"/>
      <c r="J83" s="268"/>
      <c r="K83" s="269"/>
      <c r="L83" s="322"/>
      <c r="M83" s="275"/>
      <c r="N83" s="326"/>
      <c r="O83" s="25"/>
      <c r="P83" s="322"/>
      <c r="Q83" s="264"/>
    </row>
    <row r="84" spans="1:17" ht="10.5" customHeight="1" hidden="1">
      <c r="A84" s="264"/>
      <c r="B84" s="264"/>
      <c r="C84" s="268"/>
      <c r="D84" s="269"/>
      <c r="E84" s="268"/>
      <c r="F84" s="269"/>
      <c r="G84" s="268"/>
      <c r="H84" s="269"/>
      <c r="I84" s="264"/>
      <c r="J84" s="268"/>
      <c r="K84" s="269"/>
      <c r="L84" s="322"/>
      <c r="M84" s="275"/>
      <c r="N84" s="326"/>
      <c r="O84" s="25"/>
      <c r="P84" s="322"/>
      <c r="Q84" s="264"/>
    </row>
    <row r="85" spans="1:17" ht="11.25" customHeight="1" hidden="1">
      <c r="A85" s="264"/>
      <c r="B85" s="264"/>
      <c r="C85" s="268"/>
      <c r="D85" s="269"/>
      <c r="E85" s="268"/>
      <c r="F85" s="269"/>
      <c r="G85" s="268"/>
      <c r="H85" s="269"/>
      <c r="I85" s="264"/>
      <c r="J85" s="268"/>
      <c r="K85" s="269"/>
      <c r="L85" s="322"/>
      <c r="M85" s="275"/>
      <c r="N85" s="276"/>
      <c r="O85" s="25"/>
      <c r="P85" s="322"/>
      <c r="Q85" s="264"/>
    </row>
    <row r="86" spans="1:17" ht="8.25" customHeight="1" hidden="1">
      <c r="A86" s="264"/>
      <c r="B86" s="264"/>
      <c r="C86" s="268"/>
      <c r="D86" s="269"/>
      <c r="E86" s="268"/>
      <c r="F86" s="269"/>
      <c r="G86" s="268"/>
      <c r="H86" s="269"/>
      <c r="I86" s="264"/>
      <c r="J86" s="268"/>
      <c r="K86" s="269"/>
      <c r="L86" s="322"/>
      <c r="M86" s="275"/>
      <c r="N86" s="276"/>
      <c r="O86" s="25"/>
      <c r="P86" s="322"/>
      <c r="Q86" s="264"/>
    </row>
    <row r="87" spans="1:17" ht="7.5" customHeight="1" hidden="1">
      <c r="A87" s="264"/>
      <c r="B87" s="264"/>
      <c r="C87" s="268"/>
      <c r="D87" s="269"/>
      <c r="E87" s="268"/>
      <c r="F87" s="269"/>
      <c r="G87" s="268"/>
      <c r="H87" s="269"/>
      <c r="I87" s="264"/>
      <c r="J87" s="268"/>
      <c r="K87" s="269"/>
      <c r="L87" s="323"/>
      <c r="M87" s="327"/>
      <c r="N87" s="328"/>
      <c r="O87" s="26"/>
      <c r="P87" s="323"/>
      <c r="Q87" s="265"/>
    </row>
    <row r="88" spans="1:17" ht="9.75" customHeight="1" hidden="1">
      <c r="A88" s="265"/>
      <c r="B88" s="265"/>
      <c r="C88" s="270"/>
      <c r="D88" s="271"/>
      <c r="E88" s="270"/>
      <c r="F88" s="271"/>
      <c r="G88" s="270"/>
      <c r="H88" s="271"/>
      <c r="I88" s="265"/>
      <c r="J88" s="270"/>
      <c r="K88" s="271"/>
      <c r="L88" s="30"/>
      <c r="M88" s="330"/>
      <c r="N88" s="331"/>
      <c r="O88" s="31"/>
      <c r="P88" s="30"/>
      <c r="Q88" s="11"/>
    </row>
    <row r="89" spans="1:17" ht="16.5" thickBot="1">
      <c r="A89" s="4" t="s">
        <v>17</v>
      </c>
      <c r="B89" s="22"/>
      <c r="C89" s="277"/>
      <c r="D89" s="278"/>
      <c r="E89" s="277"/>
      <c r="F89" s="278"/>
      <c r="G89" s="279"/>
      <c r="H89" s="279"/>
      <c r="I89" s="4"/>
      <c r="J89" s="332"/>
      <c r="K89" s="332"/>
      <c r="L89" s="23">
        <f>L88</f>
        <v>0</v>
      </c>
      <c r="M89" s="277"/>
      <c r="N89" s="278"/>
      <c r="O89" s="29">
        <f>O88</f>
        <v>0</v>
      </c>
      <c r="P89" s="23">
        <f>L89-O89</f>
        <v>0</v>
      </c>
      <c r="Q89" s="3"/>
    </row>
    <row r="91" spans="1:17" ht="15.75">
      <c r="A91" s="202" t="s">
        <v>37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</row>
    <row r="92" spans="1:17" ht="16.5" thickBot="1">
      <c r="A92" s="177" t="s">
        <v>38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1:17" ht="42.75" thickBot="1">
      <c r="A93" s="14" t="s">
        <v>0</v>
      </c>
      <c r="B93" s="282" t="s">
        <v>39</v>
      </c>
      <c r="C93" s="284"/>
      <c r="D93" s="282" t="s">
        <v>40</v>
      </c>
      <c r="E93" s="284"/>
      <c r="F93" s="10" t="s">
        <v>41</v>
      </c>
      <c r="G93" s="282" t="s">
        <v>42</v>
      </c>
      <c r="H93" s="284"/>
      <c r="I93" s="282" t="s">
        <v>43</v>
      </c>
      <c r="J93" s="284"/>
      <c r="K93" s="10" t="s">
        <v>44</v>
      </c>
      <c r="L93" s="282" t="s">
        <v>45</v>
      </c>
      <c r="M93" s="283"/>
      <c r="N93" s="284"/>
      <c r="O93" s="283" t="s">
        <v>46</v>
      </c>
      <c r="P93" s="284"/>
      <c r="Q93" s="6" t="s">
        <v>47</v>
      </c>
    </row>
    <row r="94" spans="1:17" ht="16.5" thickBot="1">
      <c r="A94" s="4"/>
      <c r="B94" s="285"/>
      <c r="C94" s="286"/>
      <c r="D94" s="285"/>
      <c r="E94" s="286"/>
      <c r="F94" s="5"/>
      <c r="G94" s="285"/>
      <c r="H94" s="286"/>
      <c r="I94" s="285"/>
      <c r="J94" s="286"/>
      <c r="K94" s="5"/>
      <c r="L94" s="285"/>
      <c r="M94" s="333"/>
      <c r="N94" s="286"/>
      <c r="O94" s="333"/>
      <c r="P94" s="286"/>
      <c r="Q94" s="5"/>
    </row>
    <row r="95" spans="1:17" ht="16.5" thickBot="1">
      <c r="A95" s="4" t="s">
        <v>17</v>
      </c>
      <c r="B95" s="285"/>
      <c r="C95" s="286"/>
      <c r="D95" s="285"/>
      <c r="E95" s="286"/>
      <c r="F95" s="5"/>
      <c r="G95" s="285"/>
      <c r="H95" s="286"/>
      <c r="I95" s="285"/>
      <c r="J95" s="286"/>
      <c r="K95" s="5"/>
      <c r="L95" s="285"/>
      <c r="M95" s="333"/>
      <c r="N95" s="286"/>
      <c r="O95" s="333"/>
      <c r="P95" s="286"/>
      <c r="Q95" s="5"/>
    </row>
    <row r="96" spans="1:16" ht="15.75">
      <c r="A96" s="8" t="s">
        <v>49</v>
      </c>
      <c r="O96" s="334">
        <f>P89+R67+R22</f>
        <v>9948490</v>
      </c>
      <c r="P96" s="334"/>
    </row>
    <row r="97" spans="1:16" ht="15.75">
      <c r="A97" s="8" t="s">
        <v>48</v>
      </c>
      <c r="O97" s="280">
        <f>O96</f>
        <v>9948490</v>
      </c>
      <c r="P97" s="281"/>
    </row>
    <row r="98" ht="15.75">
      <c r="A98" s="13"/>
    </row>
    <row r="99" spans="1:6" ht="15.75" hidden="1">
      <c r="A99" s="262"/>
      <c r="B99" s="262"/>
      <c r="C99" s="262"/>
      <c r="D99" s="262"/>
      <c r="E99" s="262"/>
      <c r="F99" s="262"/>
    </row>
    <row r="100" spans="1:17" ht="15.75">
      <c r="A100" s="262" t="s">
        <v>60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</row>
    <row r="101" ht="15.75">
      <c r="A101" s="9"/>
    </row>
    <row r="102" spans="1:16" ht="15.75">
      <c r="A102" s="262" t="s">
        <v>63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3" ht="12.75">
      <c r="A103" t="s">
        <v>50</v>
      </c>
      <c r="B103">
        <v>83365</v>
      </c>
      <c r="C103" t="s">
        <v>51</v>
      </c>
    </row>
    <row r="107" ht="12.75">
      <c r="K107" s="42"/>
    </row>
    <row r="108" ht="12.75">
      <c r="K108" s="42"/>
    </row>
    <row r="137" ht="12.75">
      <c r="K137" s="42"/>
    </row>
  </sheetData>
  <mergeCells count="212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5"/>
    <mergeCell ref="B58:B65"/>
    <mergeCell ref="C58:C65"/>
    <mergeCell ref="D58:D65"/>
    <mergeCell ref="E58:E65"/>
    <mergeCell ref="F58:F65"/>
    <mergeCell ref="G58:G65"/>
    <mergeCell ref="H58:H65"/>
    <mergeCell ref="I58:I65"/>
    <mergeCell ref="J58:J6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A71:Q71"/>
    <mergeCell ref="A72:Q72"/>
    <mergeCell ref="B73:B74"/>
    <mergeCell ref="C73:D74"/>
    <mergeCell ref="E73:F74"/>
    <mergeCell ref="G73:H74"/>
    <mergeCell ref="I73:I74"/>
    <mergeCell ref="J73:K74"/>
    <mergeCell ref="L73:L74"/>
    <mergeCell ref="M73:P73"/>
    <mergeCell ref="Q73:Q74"/>
    <mergeCell ref="M74:N74"/>
    <mergeCell ref="A75:A80"/>
    <mergeCell ref="B75:B80"/>
    <mergeCell ref="C75:D75"/>
    <mergeCell ref="E75:F80"/>
    <mergeCell ref="G75:H80"/>
    <mergeCell ref="J75:K75"/>
    <mergeCell ref="M75:N75"/>
    <mergeCell ref="M76:N76"/>
    <mergeCell ref="M77:N77"/>
    <mergeCell ref="M78:N78"/>
    <mergeCell ref="M79:N79"/>
    <mergeCell ref="M80:N80"/>
    <mergeCell ref="A81:A88"/>
    <mergeCell ref="B81:B88"/>
    <mergeCell ref="C81:D88"/>
    <mergeCell ref="E81:F88"/>
    <mergeCell ref="M81:N81"/>
    <mergeCell ref="P81:P87"/>
    <mergeCell ref="Q81:Q87"/>
    <mergeCell ref="M82:N82"/>
    <mergeCell ref="M83:N83"/>
    <mergeCell ref="M84:N84"/>
    <mergeCell ref="M85:N85"/>
    <mergeCell ref="M86:N86"/>
    <mergeCell ref="M87:N87"/>
    <mergeCell ref="M88:N88"/>
    <mergeCell ref="C89:D89"/>
    <mergeCell ref="E89:F89"/>
    <mergeCell ref="G89:H89"/>
    <mergeCell ref="J89:K89"/>
    <mergeCell ref="M89:N89"/>
    <mergeCell ref="G81:H88"/>
    <mergeCell ref="I81:I88"/>
    <mergeCell ref="J81:K88"/>
    <mergeCell ref="L81:L87"/>
    <mergeCell ref="G94:H94"/>
    <mergeCell ref="I94:J94"/>
    <mergeCell ref="A91:Q91"/>
    <mergeCell ref="A92:Q92"/>
    <mergeCell ref="B93:C93"/>
    <mergeCell ref="D93:E93"/>
    <mergeCell ref="G93:H93"/>
    <mergeCell ref="I93:J93"/>
    <mergeCell ref="L93:N93"/>
    <mergeCell ref="O93:P93"/>
    <mergeCell ref="L94:N94"/>
    <mergeCell ref="O94:P94"/>
    <mergeCell ref="B95:C95"/>
    <mergeCell ref="D95:E95"/>
    <mergeCell ref="G95:H95"/>
    <mergeCell ref="I95:J95"/>
    <mergeCell ref="L95:N95"/>
    <mergeCell ref="O95:P95"/>
    <mergeCell ref="B94:C94"/>
    <mergeCell ref="D94:E94"/>
    <mergeCell ref="A102:P102"/>
    <mergeCell ref="O96:P96"/>
    <mergeCell ref="O97:P97"/>
    <mergeCell ref="A99:F99"/>
    <mergeCell ref="A100:Q100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2018-02-05T05:34:02Z</cp:lastPrinted>
  <dcterms:created xsi:type="dcterms:W3CDTF">1996-10-08T23:32:33Z</dcterms:created>
  <dcterms:modified xsi:type="dcterms:W3CDTF">2018-02-05T05:35:48Z</dcterms:modified>
  <cp:category/>
  <cp:version/>
  <cp:contentType/>
  <cp:contentStatus/>
</cp:coreProperties>
</file>