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на 01.05.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<sst xmlns="http://schemas.openxmlformats.org/spreadsheetml/2006/main" count="97" uniqueCount="66">
  <si>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 xml:space="preserve">МУНИЦИПАЛЬНАЯ ДОЛГОВАЯ КНИГА  на 01.05.2020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</si>
  <si>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</si>
  <si>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</si>
  <si>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</si>
  <si>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</si>
  <si>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</si>
  <si>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</si>
  <si>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</si>
  <si>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</si>
  <si>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</si>
  <si>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</si>
  <si>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</si>
  <si>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</si>
  <si>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</si>
  <si>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</si>
  <si>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</si>
  <si>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</si>
  <si>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</si>
  <si>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</si>
  <si>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</si>
  <si>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</si>
  <si>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</si>
  <si>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</si>
  <si>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</si>
  <si>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</si>
  <si>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</si>
  <si>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</si>
  <si>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 xml:space="preserve">№ 1/2019 от 04.03.2019 года 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</si>
  <si>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</si>
  <si>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</si>
  <si>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 29.11.2019года  - 1000000,00</t>
  </si>
  <si>
    <t>на 01.01.2020</t>
  </si>
  <si>
    <t xml:space="preserve">№ 1/2020 от 26.02.2020 года </t>
  </si>
  <si>
    <t>ПАО "Сбербанк России"</t>
  </si>
  <si>
    <t>12.03.2020 года - 6808490,00</t>
  </si>
  <si>
    <t xml:space="preserve">15.03.2021 года </t>
  </si>
  <si>
    <t>ИТОГО: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</si>
  <si>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</si>
  <si>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</si>
  <si>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</si>
  <si>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</si>
  <si>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</si>
  <si>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</si>
  <si>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</si>
  <si>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</si>
  <si>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</si>
  <si>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</si>
  <si>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</si>
  <si>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</si>
  <si>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</si>
  <si>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</si>
  <si>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</si>
  <si>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</si>
  <si>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</si>
  <si>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</si>
  <si>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</si>
  <si>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</si>
  <si>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</si>
  <si>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</si>
  <si>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</si>
  <si>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 xml:space="preserve">Начальник  финансового управления   администрации Орловского района                                                                                                                                                                               </t>
  </si>
  <si>
    <t>Н.К.Лаптева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</si>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</sst>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38" xfId="0" applyFont="1" applyBorder="1" applyAlignment="1">
      <alignment wrapText="1"/>
    </xf>
    <xf numFmtId="4" fontId="4" fillId="0" borderId="32" xfId="0" applyNumberFormat="1" applyFont="1" applyBorder="1" applyAlignment="1">
      <alignment horizontal="justify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14" fontId="1" fillId="0" borderId="3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4" fontId="12" fillId="0" borderId="2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42" xfId="0" applyFont="1" applyBorder="1" applyAlignment="1">
      <alignment wrapText="1"/>
    </xf>
    <xf numFmtId="4" fontId="4" fillId="0" borderId="43" xfId="0" applyNumberFormat="1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top" wrapText="1"/>
    </xf>
    <xf numFmtId="14" fontId="1" fillId="0" borderId="44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8" xfId="0" applyFont="1" applyBorder="1" applyAlignment="1">
      <alignment wrapText="1"/>
    </xf>
    <xf numFmtId="4" fontId="4" fillId="0" borderId="49" xfId="0" applyNumberFormat="1" applyFont="1" applyBorder="1" applyAlignment="1">
      <alignment horizontal="justify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14" fontId="1" fillId="0" borderId="49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top" wrapText="1"/>
    </xf>
    <xf numFmtId="14" fontId="1" fillId="0" borderId="5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/>
    </xf>
    <xf numFmtId="0" fontId="9" fillId="0" borderId="35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37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43" xfId="0" applyNumberFormat="1" applyFont="1" applyBorder="1" applyAlignment="1">
      <alignment horizontal="center" vertical="center"/>
    </xf>
    <xf numFmtId="2" fontId="12" fillId="0" borderId="4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4" xfId="0" applyFont="1" applyBorder="1" applyAlignment="1">
      <alignment wrapText="1"/>
    </xf>
    <xf numFmtId="0" fontId="11" fillId="0" borderId="54" xfId="0" applyFont="1" applyBorder="1" applyAlignment="1">
      <alignment horizontal="center" wrapText="1"/>
    </xf>
    <xf numFmtId="2" fontId="11" fillId="0" borderId="54" xfId="0" applyNumberFormat="1" applyFont="1" applyBorder="1" applyAlignment="1">
      <alignment horizontal="center" wrapText="1"/>
    </xf>
    <xf numFmtId="0" fontId="11" fillId="0" borderId="54" xfId="0" applyFont="1" applyBorder="1" applyAlignment="1">
      <alignment/>
    </xf>
    <xf numFmtId="0" fontId="11" fillId="0" borderId="54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4" fontId="0" fillId="0" borderId="32" xfId="0" applyNumberForma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4" fontId="3" fillId="0" borderId="45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12" fillId="0" borderId="45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0" fillId="0" borderId="57" xfId="0" applyBorder="1" applyAlignment="1">
      <alignment wrapText="1"/>
    </xf>
    <xf numFmtId="2" fontId="11" fillId="0" borderId="57" xfId="0" applyNumberFormat="1" applyFont="1" applyBorder="1" applyAlignment="1">
      <alignment/>
    </xf>
    <xf numFmtId="4" fontId="11" fillId="0" borderId="57" xfId="0" applyNumberFormat="1" applyFont="1" applyBorder="1" applyAlignment="1">
      <alignment/>
    </xf>
    <xf numFmtId="0" fontId="11" fillId="0" borderId="57" xfId="0" applyFont="1" applyBorder="1" applyAlignment="1">
      <alignment/>
    </xf>
    <xf numFmtId="2" fontId="11" fillId="0" borderId="58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8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 wrapText="1"/>
    </xf>
    <xf numFmtId="14" fontId="8" fillId="0" borderId="45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14" fontId="8" fillId="0" borderId="4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wrapText="1"/>
    </xf>
    <xf numFmtId="14" fontId="8" fillId="0" borderId="11" xfId="0" applyNumberFormat="1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5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2" fontId="8" fillId="0" borderId="50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6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wrapText="1"/>
    </xf>
    <xf numFmtId="2" fontId="6" fillId="0" borderId="60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/>
    </xf>
    <xf numFmtId="4" fontId="6" fillId="0" borderId="60" xfId="0" applyNumberFormat="1" applyFont="1" applyBorder="1" applyAlignment="1">
      <alignment/>
    </xf>
    <xf numFmtId="14" fontId="6" fillId="0" borderId="60" xfId="0" applyNumberFormat="1" applyFont="1" applyBorder="1" applyAlignment="1">
      <alignment/>
    </xf>
    <xf numFmtId="4" fontId="6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4" fontId="6" fillId="0" borderId="60" xfId="0" applyNumberFormat="1" applyFont="1" applyFill="1" applyBorder="1" applyAlignment="1">
      <alignment/>
    </xf>
    <xf numFmtId="0" fontId="6" fillId="0" borderId="60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2" fontId="6" fillId="0" borderId="60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2" fontId="3" fillId="0" borderId="60" xfId="0" applyNumberFormat="1" applyFont="1" applyBorder="1" applyAlignment="1">
      <alignment/>
    </xf>
    <xf numFmtId="14" fontId="3" fillId="0" borderId="60" xfId="0" applyNumberFormat="1" applyFont="1" applyBorder="1" applyAlignment="1">
      <alignment/>
    </xf>
    <xf numFmtId="4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0" xfId="0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 wrapText="1"/>
    </xf>
    <xf numFmtId="2" fontId="6" fillId="0" borderId="60" xfId="0" applyNumberFormat="1" applyFont="1" applyBorder="1" applyAlignment="1">
      <alignment horizontal="center" wrapText="1"/>
    </xf>
    <xf numFmtId="0" fontId="6" fillId="0" borderId="60" xfId="0" applyFont="1" applyBorder="1" applyAlignment="1">
      <alignment/>
    </xf>
    <xf numFmtId="4" fontId="6" fillId="0" borderId="6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30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30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34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6" fillId="0" borderId="3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1"/>
  <sheetViews>
    <sheetView tabSelected="1" view="pageBreakPreview" zoomScaleSheetLayoutView="100" workbookViewId="0" topLeftCell="A22">
      <selection activeCell="M51" sqref="M51:N51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 thickBo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91"/>
      <c r="C28" s="91"/>
      <c r="D28" s="91"/>
      <c r="E28" s="91"/>
      <c r="F28" s="91"/>
      <c r="G28" s="91"/>
      <c r="H28" s="10"/>
      <c r="I28" s="91"/>
      <c r="J28" s="92"/>
      <c r="K28" s="93" t="s">
        <v>16</v>
      </c>
      <c r="L28" s="94" t="s">
        <v>17</v>
      </c>
      <c r="M28" s="95" t="s">
        <v>18</v>
      </c>
      <c r="N28" s="96"/>
      <c r="O28" s="97" t="s">
        <v>19</v>
      </c>
      <c r="P28" s="98" t="s">
        <v>17</v>
      </c>
      <c r="Q28" s="99" t="s">
        <v>18</v>
      </c>
      <c r="R28" s="100" t="s">
        <v>19</v>
      </c>
    </row>
    <row r="29" spans="1:19" ht="26.25" customHeight="1" hidden="1" thickBot="1">
      <c r="A29" s="101"/>
      <c r="B29" s="102"/>
      <c r="C29" s="103"/>
      <c r="D29" s="104"/>
      <c r="E29" s="105"/>
      <c r="F29" s="106"/>
      <c r="G29" s="106"/>
      <c r="H29" s="107"/>
      <c r="I29" s="108"/>
      <c r="J29" s="109"/>
      <c r="K29" s="110"/>
      <c r="L29" s="111"/>
      <c r="M29" s="112"/>
      <c r="N29" s="113"/>
      <c r="O29" s="114"/>
      <c r="P29" s="115"/>
      <c r="Q29" s="116"/>
      <c r="R29" s="117"/>
      <c r="S29" s="118"/>
    </row>
    <row r="30" spans="1:19" ht="12" customHeight="1" hidden="1" thickBot="1">
      <c r="A30" s="101"/>
      <c r="B30" s="119"/>
      <c r="C30" s="120"/>
      <c r="D30" s="121"/>
      <c r="E30" s="122"/>
      <c r="F30" s="123"/>
      <c r="G30" s="123"/>
      <c r="H30" s="124"/>
      <c r="I30" s="125"/>
      <c r="J30" s="126"/>
      <c r="K30" s="127"/>
      <c r="L30" s="128"/>
      <c r="M30" s="129"/>
      <c r="N30" s="130"/>
      <c r="O30" s="131"/>
      <c r="P30" s="131"/>
      <c r="Q30" s="132"/>
      <c r="R30" s="133"/>
      <c r="S30" s="118"/>
    </row>
    <row r="31" spans="1:19" ht="11.25" customHeight="1" hidden="1">
      <c r="A31" s="134"/>
      <c r="B31" s="119"/>
      <c r="C31" s="135"/>
      <c r="D31" s="136"/>
      <c r="E31" s="137"/>
      <c r="F31" s="138"/>
      <c r="G31" s="138"/>
      <c r="H31" s="139"/>
      <c r="I31" s="140"/>
      <c r="J31" s="141"/>
      <c r="K31" s="142"/>
      <c r="L31" s="143"/>
      <c r="M31" s="144"/>
      <c r="N31" s="145"/>
      <c r="O31" s="146"/>
      <c r="P31" s="147"/>
      <c r="Q31" s="148"/>
      <c r="R31" s="149"/>
      <c r="S31" s="150"/>
    </row>
    <row r="32" spans="1:26" ht="11.25" customHeight="1" hidden="1">
      <c r="A32" s="134"/>
      <c r="B32" s="119"/>
      <c r="C32" s="135"/>
      <c r="D32" s="136"/>
      <c r="E32" s="137"/>
      <c r="F32" s="138"/>
      <c r="G32" s="138"/>
      <c r="H32" s="139"/>
      <c r="I32" s="140"/>
      <c r="J32" s="141"/>
      <c r="K32" s="151"/>
      <c r="L32" s="147"/>
      <c r="M32" s="152"/>
      <c r="N32" s="153"/>
      <c r="O32" s="146"/>
      <c r="P32" s="147"/>
      <c r="Q32" s="148"/>
      <c r="R32" s="149"/>
      <c r="S32" s="150"/>
      <c r="T32" s="150"/>
      <c r="U32" s="150"/>
      <c r="V32" s="150"/>
      <c r="W32" s="150"/>
      <c r="X32" s="150"/>
      <c r="Y32" s="150"/>
      <c r="Z32" s="150"/>
    </row>
    <row r="33" spans="1:26" ht="11.25" customHeight="1" hidden="1">
      <c r="A33" s="134"/>
      <c r="B33" s="119"/>
      <c r="C33" s="135"/>
      <c r="D33" s="136"/>
      <c r="E33" s="137"/>
      <c r="F33" s="138"/>
      <c r="G33" s="138"/>
      <c r="H33" s="139"/>
      <c r="I33" s="140"/>
      <c r="J33" s="141"/>
      <c r="K33" s="154"/>
      <c r="L33" s="155"/>
      <c r="M33" s="156"/>
      <c r="N33" s="157"/>
      <c r="O33" s="146"/>
      <c r="P33" s="147"/>
      <c r="Q33" s="148"/>
      <c r="R33" s="149"/>
      <c r="S33" s="150"/>
      <c r="T33" s="150"/>
      <c r="U33" s="150"/>
      <c r="V33" s="150"/>
      <c r="W33" s="150"/>
      <c r="X33" s="150"/>
      <c r="Y33" s="150"/>
      <c r="Z33" s="150"/>
    </row>
    <row r="34" spans="1:29" ht="11.25" customHeight="1" hidden="1">
      <c r="A34" s="134"/>
      <c r="B34" s="119"/>
      <c r="C34" s="135"/>
      <c r="D34" s="136"/>
      <c r="E34" s="137"/>
      <c r="F34" s="138"/>
      <c r="G34" s="138"/>
      <c r="H34" s="139"/>
      <c r="I34" s="140"/>
      <c r="J34" s="141"/>
      <c r="K34" s="151"/>
      <c r="L34" s="147"/>
      <c r="M34" s="158"/>
      <c r="N34" s="159"/>
      <c r="O34" s="146"/>
      <c r="P34" s="147"/>
      <c r="Q34" s="148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</row>
    <row r="35" spans="1:29" ht="11.25" customHeight="1" hidden="1">
      <c r="A35" s="134"/>
      <c r="B35" s="119"/>
      <c r="C35" s="135"/>
      <c r="D35" s="136"/>
      <c r="E35" s="137"/>
      <c r="F35" s="138"/>
      <c r="G35" s="138"/>
      <c r="H35" s="139"/>
      <c r="I35" s="140"/>
      <c r="J35" s="141"/>
      <c r="K35" s="160"/>
      <c r="L35" s="161"/>
      <c r="M35" s="152"/>
      <c r="N35" s="162"/>
      <c r="O35" s="163"/>
      <c r="P35" s="164"/>
      <c r="Q35" s="165"/>
      <c r="R35" s="149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</row>
    <row r="36" spans="1:29" s="181" customFormat="1" ht="12.75" customHeight="1" hidden="1" thickBot="1">
      <c r="A36" s="166"/>
      <c r="B36" s="119"/>
      <c r="C36" s="135"/>
      <c r="D36" s="167"/>
      <c r="E36" s="168"/>
      <c r="F36" s="169"/>
      <c r="G36" s="170"/>
      <c r="H36" s="168"/>
      <c r="I36" s="171"/>
      <c r="J36" s="172"/>
      <c r="K36" s="173"/>
      <c r="L36" s="174"/>
      <c r="M36" s="175"/>
      <c r="N36" s="175"/>
      <c r="O36" s="176"/>
      <c r="P36" s="177"/>
      <c r="Q36" s="178"/>
      <c r="R36" s="179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</row>
    <row r="37" spans="1:29" ht="15" customHeight="1" hidden="1">
      <c r="A37" s="182"/>
      <c r="B37" s="183"/>
      <c r="C37" s="184"/>
      <c r="D37" s="184"/>
      <c r="E37" s="185"/>
      <c r="F37" s="186"/>
      <c r="G37" s="185"/>
      <c r="H37" s="185"/>
      <c r="I37" s="187"/>
      <c r="J37" s="188"/>
      <c r="K37" s="189"/>
      <c r="L37" s="190"/>
      <c r="M37" s="191"/>
      <c r="N37" s="191"/>
      <c r="O37" s="190"/>
      <c r="P37" s="190"/>
      <c r="Q37" s="192"/>
      <c r="R37" s="193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</row>
    <row r="38" spans="1:29" ht="15" customHeight="1">
      <c r="A38" s="194">
        <v>1</v>
      </c>
      <c r="B38" s="105" t="s">
        <v>27</v>
      </c>
      <c r="C38" s="195" t="s">
        <v>28</v>
      </c>
      <c r="D38" s="196" t="s">
        <v>29</v>
      </c>
      <c r="E38" s="197" t="s">
        <v>30</v>
      </c>
      <c r="F38" s="198">
        <v>9608490</v>
      </c>
      <c r="G38" s="195">
        <v>8.4879445</v>
      </c>
      <c r="H38" s="199">
        <v>43906</v>
      </c>
      <c r="I38" s="200"/>
      <c r="J38" s="201">
        <v>43906</v>
      </c>
      <c r="K38" s="202">
        <v>380578.17</v>
      </c>
      <c r="L38" s="149" t="s">
        <v>31</v>
      </c>
      <c r="M38" s="203">
        <v>380578.17</v>
      </c>
      <c r="N38" s="204"/>
      <c r="O38" s="205"/>
      <c r="P38" s="206">
        <v>43903</v>
      </c>
      <c r="Q38" s="205">
        <v>6808490</v>
      </c>
      <c r="R38" s="207">
        <v>0</v>
      </c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18" ht="12.75" customHeight="1">
      <c r="A39" s="208"/>
      <c r="B39" s="209"/>
      <c r="C39" s="210"/>
      <c r="D39" s="211"/>
      <c r="E39" s="212"/>
      <c r="F39" s="209"/>
      <c r="G39" s="210"/>
      <c r="H39" s="209"/>
      <c r="I39" s="213"/>
      <c r="J39" s="214"/>
      <c r="K39" s="215">
        <v>49017.11</v>
      </c>
      <c r="L39" s="216">
        <v>43845</v>
      </c>
      <c r="M39" s="217">
        <v>49017.11</v>
      </c>
      <c r="N39" s="218"/>
      <c r="O39" s="205"/>
      <c r="P39" s="206"/>
      <c r="Q39" s="205"/>
      <c r="R39" s="207"/>
    </row>
    <row r="40" spans="1:18" ht="9.75" customHeight="1">
      <c r="A40" s="208"/>
      <c r="B40" s="209"/>
      <c r="C40" s="210"/>
      <c r="D40" s="211"/>
      <c r="E40" s="212"/>
      <c r="F40" s="209"/>
      <c r="G40" s="210"/>
      <c r="H40" s="209"/>
      <c r="I40" s="213"/>
      <c r="J40" s="214"/>
      <c r="K40" s="215">
        <v>48947.9</v>
      </c>
      <c r="L40" s="216">
        <v>43878</v>
      </c>
      <c r="M40" s="217">
        <v>48947.9</v>
      </c>
      <c r="N40" s="218"/>
      <c r="O40" s="205"/>
      <c r="P40" s="205"/>
      <c r="Q40" s="205"/>
      <c r="R40" s="207"/>
    </row>
    <row r="41" spans="1:18" ht="11.25" customHeight="1">
      <c r="A41" s="208"/>
      <c r="B41" s="209"/>
      <c r="C41" s="210"/>
      <c r="D41" s="211"/>
      <c r="E41" s="212"/>
      <c r="F41" s="209"/>
      <c r="G41" s="210"/>
      <c r="H41" s="209"/>
      <c r="I41" s="213"/>
      <c r="J41" s="214"/>
      <c r="K41" s="215">
        <v>42632.02</v>
      </c>
      <c r="L41" s="216">
        <v>43903</v>
      </c>
      <c r="M41" s="217">
        <v>42632.02</v>
      </c>
      <c r="N41" s="218"/>
      <c r="O41" s="205"/>
      <c r="P41" s="219"/>
      <c r="Q41" s="205"/>
      <c r="R41" s="207"/>
    </row>
    <row r="42" spans="1:18" ht="11.25" customHeight="1">
      <c r="A42" s="208"/>
      <c r="B42" s="209"/>
      <c r="C42" s="210"/>
      <c r="D42" s="211"/>
      <c r="E42" s="212"/>
      <c r="F42" s="209"/>
      <c r="G42" s="210"/>
      <c r="H42" s="209"/>
      <c r="I42" s="213"/>
      <c r="J42" s="214"/>
      <c r="K42" s="215"/>
      <c r="L42" s="216"/>
      <c r="M42" s="220"/>
      <c r="N42" s="221"/>
      <c r="O42" s="205"/>
      <c r="P42" s="219"/>
      <c r="Q42" s="205"/>
      <c r="R42" s="207"/>
    </row>
    <row r="43" spans="1:18" ht="11.25" customHeight="1">
      <c r="A43" s="208"/>
      <c r="B43" s="209"/>
      <c r="C43" s="210"/>
      <c r="D43" s="211"/>
      <c r="E43" s="210"/>
      <c r="F43" s="209"/>
      <c r="G43" s="210"/>
      <c r="H43" s="209"/>
      <c r="I43" s="213"/>
      <c r="J43" s="214"/>
      <c r="K43" s="215"/>
      <c r="L43" s="216"/>
      <c r="M43" s="220"/>
      <c r="N43" s="221"/>
      <c r="O43" s="205"/>
      <c r="P43" s="219"/>
      <c r="Q43" s="205"/>
      <c r="R43" s="207"/>
    </row>
    <row r="44" spans="1:18" ht="10.5" customHeight="1">
      <c r="A44" s="208"/>
      <c r="B44" s="209"/>
      <c r="C44" s="210"/>
      <c r="D44" s="211"/>
      <c r="E44" s="210"/>
      <c r="F44" s="209"/>
      <c r="G44" s="210"/>
      <c r="H44" s="209"/>
      <c r="I44" s="213"/>
      <c r="J44" s="214"/>
      <c r="K44" s="215"/>
      <c r="L44" s="216"/>
      <c r="M44" s="220"/>
      <c r="N44" s="221"/>
      <c r="O44" s="205"/>
      <c r="P44" s="219"/>
      <c r="Q44" s="205"/>
      <c r="R44" s="207"/>
    </row>
    <row r="45" spans="1:19" ht="12" customHeight="1">
      <c r="A45" s="208"/>
      <c r="B45" s="209"/>
      <c r="C45" s="210"/>
      <c r="D45" s="211"/>
      <c r="E45" s="210"/>
      <c r="F45" s="209"/>
      <c r="G45" s="210"/>
      <c r="H45" s="209"/>
      <c r="I45" s="213"/>
      <c r="J45" s="214"/>
      <c r="K45" s="222"/>
      <c r="L45" s="219"/>
      <c r="M45" s="217"/>
      <c r="N45" s="218"/>
      <c r="O45" s="223"/>
      <c r="P45" s="219"/>
      <c r="Q45" s="205"/>
      <c r="R45" s="224"/>
      <c r="S45" s="150"/>
    </row>
    <row r="46" spans="1:19" ht="13.5" customHeight="1" thickBot="1">
      <c r="A46" s="225"/>
      <c r="B46" s="226"/>
      <c r="C46" s="226"/>
      <c r="D46" s="226"/>
      <c r="E46" s="226"/>
      <c r="F46" s="226"/>
      <c r="G46" s="226"/>
      <c r="H46" s="226"/>
      <c r="I46" s="227"/>
      <c r="J46" s="228"/>
      <c r="K46" s="229"/>
      <c r="L46" s="230"/>
      <c r="M46" s="231"/>
      <c r="N46" s="232"/>
      <c r="O46" s="233"/>
      <c r="P46" s="230"/>
      <c r="Q46" s="234"/>
      <c r="R46" s="235"/>
      <c r="S46" s="150"/>
    </row>
    <row r="47" spans="1:18" ht="13.5" customHeight="1" thickBot="1">
      <c r="A47" s="236"/>
      <c r="B47" s="237"/>
      <c r="C47" s="238"/>
      <c r="D47" s="238"/>
      <c r="E47" s="237"/>
      <c r="F47" s="239">
        <f>F38</f>
        <v>9608490</v>
      </c>
      <c r="G47" s="237"/>
      <c r="H47" s="237"/>
      <c r="I47" s="237"/>
      <c r="J47" s="237"/>
      <c r="K47" s="240">
        <f>K40+K39+K38+K41</f>
        <v>521175.2</v>
      </c>
      <c r="L47" s="237"/>
      <c r="M47" s="241">
        <f>M40+M39+M38+M41</f>
        <v>521175.2</v>
      </c>
      <c r="N47" s="241"/>
      <c r="O47" s="237"/>
      <c r="P47" s="237"/>
      <c r="Q47" s="239">
        <f>Q38</f>
        <v>6808490</v>
      </c>
      <c r="R47" s="242">
        <v>0</v>
      </c>
    </row>
    <row r="48" spans="1:18" ht="0.75" customHeight="1">
      <c r="A48" s="118"/>
      <c r="B48" s="150"/>
      <c r="C48" s="150"/>
      <c r="D48" s="243"/>
      <c r="E48" s="150"/>
      <c r="F48" s="150"/>
      <c r="G48" s="150"/>
      <c r="H48" s="150"/>
      <c r="I48" s="150"/>
      <c r="J48" s="244"/>
      <c r="L48" s="245"/>
      <c r="R48" s="150"/>
    </row>
    <row r="49" spans="1:29" ht="15" customHeight="1">
      <c r="A49" s="246">
        <v>2</v>
      </c>
      <c r="B49" s="212" t="s">
        <v>32</v>
      </c>
      <c r="C49" s="210" t="s">
        <v>33</v>
      </c>
      <c r="D49" s="247" t="s">
        <v>29</v>
      </c>
      <c r="E49" s="248" t="s">
        <v>34</v>
      </c>
      <c r="F49" s="249">
        <v>6808490</v>
      </c>
      <c r="G49" s="210">
        <v>6.941176</v>
      </c>
      <c r="H49" s="250" t="s">
        <v>35</v>
      </c>
      <c r="I49" s="251"/>
      <c r="J49" s="252" t="s">
        <v>35</v>
      </c>
      <c r="K49" s="253">
        <v>3873.68</v>
      </c>
      <c r="L49" s="254">
        <v>43906</v>
      </c>
      <c r="M49" s="255">
        <v>3873.68</v>
      </c>
      <c r="N49" s="256"/>
      <c r="O49" s="257"/>
      <c r="P49" s="258"/>
      <c r="Q49" s="259"/>
      <c r="R49" s="259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  <row r="50" spans="1:18" ht="12.75" customHeight="1">
      <c r="A50" s="246"/>
      <c r="B50" s="212"/>
      <c r="C50" s="210"/>
      <c r="D50" s="247"/>
      <c r="E50" s="248"/>
      <c r="F50" s="249"/>
      <c r="G50" s="210"/>
      <c r="H50" s="250"/>
      <c r="I50" s="251"/>
      <c r="J50" s="252"/>
      <c r="K50" s="260">
        <v>40028.05</v>
      </c>
      <c r="L50" s="261">
        <v>43936</v>
      </c>
      <c r="M50" s="262">
        <v>40028.05</v>
      </c>
      <c r="N50" s="262"/>
      <c r="O50" s="257"/>
      <c r="P50" s="263"/>
      <c r="Q50" s="259"/>
      <c r="R50" s="259"/>
    </row>
    <row r="51" spans="1:18" ht="12" customHeight="1">
      <c r="A51" s="246"/>
      <c r="B51" s="212"/>
      <c r="C51" s="210"/>
      <c r="D51" s="247"/>
      <c r="E51" s="248"/>
      <c r="F51" s="249"/>
      <c r="G51" s="210"/>
      <c r="H51" s="250"/>
      <c r="I51" s="251"/>
      <c r="J51" s="252"/>
      <c r="K51" s="260"/>
      <c r="L51" s="261"/>
      <c r="M51" s="262"/>
      <c r="N51" s="262"/>
      <c r="O51" s="257"/>
      <c r="P51" s="263"/>
      <c r="Q51" s="264"/>
      <c r="R51" s="259"/>
    </row>
    <row r="52" spans="1:18" ht="11.25" customHeight="1">
      <c r="A52" s="246"/>
      <c r="B52" s="210"/>
      <c r="C52" s="210"/>
      <c r="D52" s="247"/>
      <c r="E52" s="248"/>
      <c r="F52" s="249"/>
      <c r="G52" s="210"/>
      <c r="H52" s="265"/>
      <c r="I52" s="251"/>
      <c r="J52" s="266"/>
      <c r="K52" s="260"/>
      <c r="L52" s="261"/>
      <c r="M52" s="262"/>
      <c r="N52" s="262"/>
      <c r="O52" s="257"/>
      <c r="P52" s="258"/>
      <c r="Q52" s="264"/>
      <c r="R52" s="259"/>
    </row>
    <row r="53" spans="1:18" ht="13.5" customHeight="1">
      <c r="A53" s="246"/>
      <c r="B53" s="210"/>
      <c r="C53" s="210"/>
      <c r="D53" s="247"/>
      <c r="E53" s="248"/>
      <c r="F53" s="249"/>
      <c r="G53" s="210"/>
      <c r="H53" s="265"/>
      <c r="I53" s="251"/>
      <c r="J53" s="266"/>
      <c r="K53" s="260"/>
      <c r="L53" s="261"/>
      <c r="M53" s="262"/>
      <c r="N53" s="262"/>
      <c r="O53" s="257"/>
      <c r="P53" s="258"/>
      <c r="Q53" s="264"/>
      <c r="R53" s="259"/>
    </row>
    <row r="54" spans="1:18" ht="11.25" customHeight="1">
      <c r="A54" s="246"/>
      <c r="B54" s="210"/>
      <c r="C54" s="210"/>
      <c r="D54" s="247"/>
      <c r="E54" s="266"/>
      <c r="F54" s="249"/>
      <c r="G54" s="210"/>
      <c r="H54" s="265"/>
      <c r="I54" s="251"/>
      <c r="J54" s="266"/>
      <c r="K54" s="253"/>
      <c r="L54" s="267"/>
      <c r="M54" s="268"/>
      <c r="N54" s="268"/>
      <c r="O54" s="257"/>
      <c r="P54" s="258"/>
      <c r="Q54" s="259"/>
      <c r="R54" s="259"/>
    </row>
    <row r="55" spans="1:18" ht="14.25" customHeight="1">
      <c r="A55" s="246"/>
      <c r="B55" s="210"/>
      <c r="C55" s="210"/>
      <c r="D55" s="247"/>
      <c r="E55" s="266"/>
      <c r="F55" s="249"/>
      <c r="G55" s="210"/>
      <c r="H55" s="265"/>
      <c r="I55" s="251"/>
      <c r="J55" s="266"/>
      <c r="K55" s="253"/>
      <c r="L55" s="267"/>
      <c r="M55" s="268"/>
      <c r="N55" s="268"/>
      <c r="O55" s="257"/>
      <c r="P55" s="258"/>
      <c r="Q55" s="259"/>
      <c r="R55" s="259"/>
    </row>
    <row r="56" spans="1:19" ht="17.25" customHeight="1">
      <c r="A56" s="246"/>
      <c r="B56" s="210"/>
      <c r="C56" s="210"/>
      <c r="D56" s="247"/>
      <c r="E56" s="266"/>
      <c r="F56" s="249"/>
      <c r="G56" s="210"/>
      <c r="H56" s="265"/>
      <c r="I56" s="251"/>
      <c r="J56" s="266"/>
      <c r="K56" s="269"/>
      <c r="L56" s="270"/>
      <c r="M56" s="262"/>
      <c r="N56" s="262"/>
      <c r="O56" s="271"/>
      <c r="P56" s="258"/>
      <c r="Q56" s="259"/>
      <c r="R56" s="272"/>
      <c r="S56" s="150"/>
    </row>
    <row r="57" spans="1:19" ht="13.5" customHeight="1" thickBot="1">
      <c r="A57" s="273"/>
      <c r="B57" s="274"/>
      <c r="C57" s="274"/>
      <c r="D57" s="275"/>
      <c r="E57" s="276"/>
      <c r="F57" s="277"/>
      <c r="G57" s="274"/>
      <c r="H57" s="278"/>
      <c r="I57" s="279"/>
      <c r="J57" s="276"/>
      <c r="K57" s="280"/>
      <c r="L57" s="281"/>
      <c r="M57" s="282"/>
      <c r="N57" s="282"/>
      <c r="O57" s="283"/>
      <c r="P57" s="284"/>
      <c r="Q57" s="285"/>
      <c r="R57" s="286"/>
      <c r="S57" s="150"/>
    </row>
    <row r="58" spans="1:19" ht="13.5" customHeight="1" thickBot="1" thickTop="1">
      <c r="A58" s="287" t="s">
        <v>36</v>
      </c>
      <c r="B58" s="288"/>
      <c r="C58" s="288"/>
      <c r="D58" s="289"/>
      <c r="E58" s="290"/>
      <c r="F58" s="291">
        <f>F49</f>
        <v>6808490</v>
      </c>
      <c r="G58" s="288"/>
      <c r="H58" s="288"/>
      <c r="I58" s="292"/>
      <c r="J58" s="288"/>
      <c r="K58" s="293">
        <f>K49+K50+K51</f>
        <v>43901.73</v>
      </c>
      <c r="L58" s="294"/>
      <c r="M58" s="295">
        <f>M49+M50+M51</f>
        <v>43901.73</v>
      </c>
      <c r="N58" s="295"/>
      <c r="O58" s="296"/>
      <c r="P58" s="294"/>
      <c r="Q58" s="297">
        <v>0</v>
      </c>
      <c r="R58" s="293">
        <v>6808490</v>
      </c>
      <c r="S58" s="150"/>
    </row>
    <row r="59" spans="1:19" ht="14.25" customHeight="1" hidden="1">
      <c r="A59" s="298"/>
      <c r="B59" s="298"/>
      <c r="C59" s="298"/>
      <c r="D59" s="299"/>
      <c r="E59" s="298"/>
      <c r="F59" s="300"/>
      <c r="G59" s="298"/>
      <c r="H59" s="301"/>
      <c r="I59" s="298"/>
      <c r="J59" s="301"/>
      <c r="K59" s="302"/>
      <c r="L59" s="303"/>
      <c r="M59" s="304"/>
      <c r="N59" s="304"/>
      <c r="O59" s="296"/>
      <c r="P59" s="294"/>
      <c r="Q59" s="297"/>
      <c r="R59" s="293"/>
      <c r="S59" s="150"/>
    </row>
    <row r="60" spans="1:19" ht="13.5" customHeight="1" hidden="1">
      <c r="A60" s="298"/>
      <c r="B60" s="298"/>
      <c r="C60" s="298"/>
      <c r="D60" s="299"/>
      <c r="E60" s="298"/>
      <c r="F60" s="300"/>
      <c r="G60" s="298"/>
      <c r="H60" s="301"/>
      <c r="I60" s="298"/>
      <c r="J60" s="301"/>
      <c r="K60" s="302"/>
      <c r="L60" s="303"/>
      <c r="M60" s="304"/>
      <c r="N60" s="304"/>
      <c r="O60" s="296"/>
      <c r="P60" s="294"/>
      <c r="Q60" s="297"/>
      <c r="R60" s="293"/>
      <c r="S60" s="150"/>
    </row>
    <row r="61" spans="1:19" ht="12" customHeight="1" hidden="1">
      <c r="A61" s="298"/>
      <c r="B61" s="298"/>
      <c r="C61" s="298"/>
      <c r="D61" s="299"/>
      <c r="E61" s="298"/>
      <c r="F61" s="300"/>
      <c r="G61" s="298"/>
      <c r="H61" s="301"/>
      <c r="I61" s="298"/>
      <c r="J61" s="301"/>
      <c r="K61" s="302"/>
      <c r="L61" s="303"/>
      <c r="M61" s="304"/>
      <c r="N61" s="304"/>
      <c r="O61" s="296"/>
      <c r="P61" s="294"/>
      <c r="Q61" s="297"/>
      <c r="R61" s="293"/>
      <c r="S61" s="150"/>
    </row>
    <row r="62" spans="1:19" ht="12" customHeight="1" hidden="1">
      <c r="A62" s="298"/>
      <c r="B62" s="298"/>
      <c r="C62" s="298"/>
      <c r="D62" s="299"/>
      <c r="E62" s="298"/>
      <c r="F62" s="300"/>
      <c r="G62" s="298"/>
      <c r="H62" s="301"/>
      <c r="I62" s="298"/>
      <c r="J62" s="301"/>
      <c r="K62" s="302"/>
      <c r="L62" s="303"/>
      <c r="M62" s="304"/>
      <c r="N62" s="304"/>
      <c r="O62" s="296"/>
      <c r="P62" s="294"/>
      <c r="Q62" s="297"/>
      <c r="R62" s="293"/>
      <c r="S62" s="150"/>
    </row>
    <row r="63" spans="1:19" ht="10.5" customHeight="1" hidden="1">
      <c r="A63" s="298"/>
      <c r="B63" s="298"/>
      <c r="C63" s="298"/>
      <c r="D63" s="299"/>
      <c r="E63" s="298"/>
      <c r="F63" s="300"/>
      <c r="G63" s="298"/>
      <c r="H63" s="301"/>
      <c r="I63" s="298"/>
      <c r="J63" s="301"/>
      <c r="K63" s="302"/>
      <c r="L63" s="303"/>
      <c r="M63" s="304"/>
      <c r="N63" s="304"/>
      <c r="O63" s="296"/>
      <c r="P63" s="294"/>
      <c r="Q63" s="297"/>
      <c r="R63" s="293"/>
      <c r="S63" s="150"/>
    </row>
    <row r="64" spans="1:19" ht="12" customHeight="1" hidden="1">
      <c r="A64" s="298"/>
      <c r="B64" s="298"/>
      <c r="C64" s="298"/>
      <c r="D64" s="299"/>
      <c r="E64" s="298"/>
      <c r="F64" s="300"/>
      <c r="G64" s="298"/>
      <c r="H64" s="301"/>
      <c r="I64" s="298"/>
      <c r="J64" s="301"/>
      <c r="K64" s="302"/>
      <c r="L64" s="303"/>
      <c r="M64" s="304"/>
      <c r="N64" s="304"/>
      <c r="O64" s="296"/>
      <c r="P64" s="294"/>
      <c r="Q64" s="297"/>
      <c r="R64" s="293"/>
      <c r="S64" s="150"/>
    </row>
    <row r="65" spans="1:19" ht="12.75" customHeight="1" hidden="1">
      <c r="A65" s="298"/>
      <c r="B65" s="298"/>
      <c r="C65" s="298"/>
      <c r="D65" s="299"/>
      <c r="E65" s="298"/>
      <c r="F65" s="300"/>
      <c r="G65" s="298"/>
      <c r="H65" s="301"/>
      <c r="I65" s="298"/>
      <c r="J65" s="301"/>
      <c r="K65" s="302"/>
      <c r="L65" s="303"/>
      <c r="M65" s="304"/>
      <c r="N65" s="304"/>
      <c r="O65" s="296"/>
      <c r="P65" s="294"/>
      <c r="Q65" s="297"/>
      <c r="R65" s="293"/>
      <c r="S65" s="150"/>
    </row>
    <row r="66" spans="1:19" ht="10.5" customHeight="1" hidden="1">
      <c r="A66" s="298"/>
      <c r="B66" s="298"/>
      <c r="C66" s="298"/>
      <c r="D66" s="299"/>
      <c r="E66" s="298"/>
      <c r="F66" s="300"/>
      <c r="G66" s="298"/>
      <c r="H66" s="301"/>
      <c r="I66" s="298"/>
      <c r="J66" s="301"/>
      <c r="K66" s="305"/>
      <c r="L66" s="303"/>
      <c r="M66" s="304"/>
      <c r="N66" s="304"/>
      <c r="O66" s="296"/>
      <c r="P66" s="294"/>
      <c r="Q66" s="297"/>
      <c r="R66" s="293"/>
      <c r="S66" s="150"/>
    </row>
    <row r="67" spans="1:19" ht="12.75" customHeight="1" hidden="1">
      <c r="A67" s="298"/>
      <c r="B67" s="298"/>
      <c r="C67" s="298"/>
      <c r="D67" s="299"/>
      <c r="E67" s="298"/>
      <c r="F67" s="300"/>
      <c r="G67" s="298"/>
      <c r="H67" s="301"/>
      <c r="I67" s="298"/>
      <c r="J67" s="301"/>
      <c r="K67" s="305"/>
      <c r="L67" s="303"/>
      <c r="M67" s="304"/>
      <c r="N67" s="304"/>
      <c r="O67" s="296"/>
      <c r="P67" s="294"/>
      <c r="Q67" s="297"/>
      <c r="R67" s="293"/>
      <c r="S67" s="150"/>
    </row>
    <row r="68" spans="1:19" ht="14.25" customHeight="1" hidden="1">
      <c r="A68" s="298"/>
      <c r="B68" s="298"/>
      <c r="C68" s="298"/>
      <c r="D68" s="299"/>
      <c r="E68" s="298"/>
      <c r="F68" s="300"/>
      <c r="G68" s="298"/>
      <c r="H68" s="301"/>
      <c r="I68" s="298"/>
      <c r="J68" s="301"/>
      <c r="K68" s="305"/>
      <c r="L68" s="303"/>
      <c r="M68" s="304"/>
      <c r="N68" s="304"/>
      <c r="O68" s="296"/>
      <c r="P68" s="294"/>
      <c r="Q68" s="297"/>
      <c r="R68" s="293"/>
      <c r="S68" s="150"/>
    </row>
    <row r="69" spans="1:19" ht="15" customHeight="1" hidden="1">
      <c r="A69" s="298"/>
      <c r="B69" s="298"/>
      <c r="C69" s="298"/>
      <c r="D69" s="299"/>
      <c r="E69" s="298"/>
      <c r="F69" s="300"/>
      <c r="G69" s="298"/>
      <c r="H69" s="301"/>
      <c r="I69" s="298"/>
      <c r="J69" s="301"/>
      <c r="K69" s="305"/>
      <c r="L69" s="303"/>
      <c r="M69" s="304"/>
      <c r="N69" s="304"/>
      <c r="O69" s="296"/>
      <c r="P69" s="294"/>
      <c r="Q69" s="297"/>
      <c r="R69" s="293"/>
      <c r="S69" s="150"/>
    </row>
    <row r="70" spans="1:19" ht="15.75" customHeight="1" hidden="1">
      <c r="A70" s="298"/>
      <c r="B70" s="298"/>
      <c r="C70" s="298"/>
      <c r="D70" s="299"/>
      <c r="E70" s="298"/>
      <c r="F70" s="300"/>
      <c r="G70" s="298"/>
      <c r="H70" s="301"/>
      <c r="I70" s="298"/>
      <c r="J70" s="301"/>
      <c r="K70" s="305"/>
      <c r="L70" s="303"/>
      <c r="M70" s="304"/>
      <c r="N70" s="304"/>
      <c r="O70" s="296"/>
      <c r="P70" s="294"/>
      <c r="Q70" s="297"/>
      <c r="R70" s="293"/>
      <c r="S70" s="150"/>
    </row>
    <row r="71" spans="1:19" ht="12" customHeight="1" hidden="1" thickBot="1">
      <c r="A71" s="306" t="s">
        <v>36</v>
      </c>
      <c r="B71" s="288"/>
      <c r="C71" s="288"/>
      <c r="D71" s="289"/>
      <c r="E71" s="290"/>
      <c r="F71" s="291">
        <f>F59</f>
        <v>0</v>
      </c>
      <c r="G71" s="288"/>
      <c r="H71" s="307"/>
      <c r="I71" s="308"/>
      <c r="J71" s="307"/>
      <c r="K71" s="302">
        <f>SUM(K59:K70)</f>
        <v>0</v>
      </c>
      <c r="L71" s="303"/>
      <c r="M71" s="304">
        <f>SUM(M59:M70)</f>
        <v>0</v>
      </c>
      <c r="N71" s="304"/>
      <c r="O71" s="296"/>
      <c r="P71" s="294"/>
      <c r="Q71" s="297">
        <f>SUM(Q59:Q70)</f>
        <v>0</v>
      </c>
      <c r="R71" s="293"/>
      <c r="S71" s="150"/>
    </row>
    <row r="72" spans="1:123" s="315" customFormat="1" ht="13.5" customHeight="1" thickBot="1" thickTop="1">
      <c r="A72" s="309" t="s">
        <v>36</v>
      </c>
      <c r="B72" s="310"/>
      <c r="C72" s="310"/>
      <c r="D72" s="310"/>
      <c r="E72" s="290"/>
      <c r="F72" s="311">
        <f>F58+F47</f>
        <v>16416980</v>
      </c>
      <c r="G72" s="290"/>
      <c r="H72" s="290"/>
      <c r="I72" s="312"/>
      <c r="J72" s="288"/>
      <c r="K72" s="293">
        <f>K58+K47</f>
        <v>565076.93</v>
      </c>
      <c r="L72" s="294"/>
      <c r="M72" s="313">
        <f>M58+M47</f>
        <v>565076.93</v>
      </c>
      <c r="N72" s="313"/>
      <c r="O72" s="296"/>
      <c r="P72" s="294"/>
      <c r="Q72" s="297">
        <f>Q47+Q58</f>
        <v>6808490</v>
      </c>
      <c r="R72" s="293">
        <f>R58+R71-Q71</f>
        <v>6808490</v>
      </c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  <c r="BK72" s="314"/>
      <c r="BL72" s="314"/>
      <c r="BM72" s="314"/>
      <c r="BN72" s="314"/>
      <c r="BO72" s="314"/>
      <c r="BP72" s="314"/>
      <c r="BQ72" s="314"/>
      <c r="BR72" s="314"/>
      <c r="BS72" s="314"/>
      <c r="BT72" s="314"/>
      <c r="BU72" s="314"/>
      <c r="BV72" s="314"/>
      <c r="BW72" s="314"/>
      <c r="BX72" s="314"/>
      <c r="BY72" s="314"/>
      <c r="BZ72" s="314"/>
      <c r="CA72" s="314"/>
      <c r="CB72" s="314"/>
      <c r="CC72" s="314"/>
      <c r="CD72" s="314"/>
      <c r="CE72" s="314"/>
      <c r="CF72" s="314"/>
      <c r="CG72" s="314"/>
      <c r="CH72" s="314"/>
      <c r="CI72" s="314"/>
      <c r="CJ72" s="314"/>
      <c r="CK72" s="314"/>
      <c r="CL72" s="314"/>
      <c r="CM72" s="314"/>
      <c r="CN72" s="314"/>
      <c r="CO72" s="314"/>
      <c r="CP72" s="314"/>
      <c r="CQ72" s="314"/>
      <c r="CR72" s="314"/>
      <c r="CS72" s="314"/>
      <c r="CT72" s="314"/>
      <c r="CU72" s="314"/>
      <c r="CV72" s="314"/>
      <c r="CW72" s="314"/>
      <c r="CX72" s="314"/>
      <c r="CY72" s="314"/>
      <c r="CZ72" s="314"/>
      <c r="DA72" s="314"/>
      <c r="DB72" s="314"/>
      <c r="DC72" s="314"/>
      <c r="DD72" s="314"/>
      <c r="DE72" s="314"/>
      <c r="DF72" s="314"/>
      <c r="DG72" s="314"/>
      <c r="DH72" s="314"/>
      <c r="DI72" s="314"/>
      <c r="DJ72" s="314"/>
      <c r="DK72" s="314"/>
      <c r="DL72" s="314"/>
      <c r="DM72" s="314"/>
      <c r="DN72" s="314"/>
      <c r="DO72" s="314"/>
      <c r="DP72" s="314"/>
      <c r="DQ72" s="314"/>
      <c r="DR72" s="314"/>
      <c r="DS72" s="314"/>
    </row>
    <row r="73" spans="1:16" ht="42" customHeight="1" thickTop="1">
      <c r="A73" s="150"/>
      <c r="C73" s="150"/>
      <c r="D73" s="150"/>
      <c r="F73" s="150"/>
      <c r="G73" s="150"/>
      <c r="I73" s="150"/>
      <c r="J73" s="150"/>
      <c r="M73" s="150"/>
      <c r="P73" s="150"/>
    </row>
    <row r="74" spans="1:16" ht="12" customHeight="1">
      <c r="A74" s="150"/>
      <c r="C74" s="150"/>
      <c r="D74" s="150"/>
      <c r="F74" s="150"/>
      <c r="I74" s="150"/>
      <c r="J74" s="150"/>
      <c r="M74" s="316"/>
      <c r="N74" s="316"/>
      <c r="P74" s="150"/>
    </row>
    <row r="75" spans="1:17" ht="15" customHeight="1">
      <c r="A75" s="1" t="s">
        <v>37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 thickBot="1">
      <c r="A76" s="317" t="s">
        <v>38</v>
      </c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</row>
    <row r="77" spans="1:17" ht="17.25" customHeight="1" thickBot="1">
      <c r="A77" s="318" t="s">
        <v>3</v>
      </c>
      <c r="B77" s="319" t="s">
        <v>39</v>
      </c>
      <c r="C77" s="320" t="s">
        <v>40</v>
      </c>
      <c r="D77" s="321"/>
      <c r="E77" s="320" t="s">
        <v>41</v>
      </c>
      <c r="F77" s="321"/>
      <c r="G77" s="320" t="s">
        <v>42</v>
      </c>
      <c r="H77" s="321"/>
      <c r="I77" s="6" t="s">
        <v>43</v>
      </c>
      <c r="J77" s="322" t="s">
        <v>44</v>
      </c>
      <c r="K77" s="321"/>
      <c r="L77" s="6" t="s">
        <v>45</v>
      </c>
      <c r="M77" s="323" t="s">
        <v>14</v>
      </c>
      <c r="N77" s="324"/>
      <c r="O77" s="324"/>
      <c r="P77" s="325"/>
      <c r="Q77" s="326" t="s">
        <v>46</v>
      </c>
    </row>
    <row r="78" spans="1:17" ht="59.25" customHeight="1" thickBot="1">
      <c r="A78" s="327" t="s">
        <v>47</v>
      </c>
      <c r="B78" s="328"/>
      <c r="C78" s="329"/>
      <c r="D78" s="330"/>
      <c r="E78" s="329"/>
      <c r="F78" s="330"/>
      <c r="G78" s="329"/>
      <c r="H78" s="330"/>
      <c r="I78" s="91"/>
      <c r="J78" s="331"/>
      <c r="K78" s="330"/>
      <c r="L78" s="10"/>
      <c r="M78" s="332" t="s">
        <v>17</v>
      </c>
      <c r="N78" s="333"/>
      <c r="O78" s="334" t="s">
        <v>18</v>
      </c>
      <c r="P78" s="334" t="s">
        <v>19</v>
      </c>
      <c r="Q78" s="335"/>
    </row>
    <row r="79" spans="1:17" ht="18" customHeight="1" hidden="1">
      <c r="A79" s="336"/>
      <c r="B79" s="337"/>
      <c r="C79" s="338"/>
      <c r="D79" s="339"/>
      <c r="E79" s="338"/>
      <c r="F79" s="339"/>
      <c r="G79" s="337"/>
      <c r="H79" s="337"/>
      <c r="I79" s="340"/>
      <c r="J79" s="337"/>
      <c r="K79" s="337"/>
      <c r="L79" s="341"/>
      <c r="M79" s="342"/>
      <c r="N79" s="343"/>
      <c r="O79" s="344"/>
      <c r="P79" s="341"/>
      <c r="Q79" s="340"/>
    </row>
    <row r="80" spans="1:17" ht="15" customHeight="1" hidden="1">
      <c r="A80" s="345"/>
      <c r="B80" s="346"/>
      <c r="C80" s="347"/>
      <c r="D80" s="348"/>
      <c r="E80" s="349"/>
      <c r="F80" s="350"/>
      <c r="G80" s="346"/>
      <c r="H80" s="346"/>
      <c r="I80" s="351"/>
      <c r="J80" s="352"/>
      <c r="K80" s="352"/>
      <c r="L80" s="353"/>
      <c r="M80" s="354"/>
      <c r="N80" s="355"/>
      <c r="O80" s="356"/>
      <c r="P80" s="353"/>
      <c r="Q80" s="351"/>
    </row>
    <row r="81" spans="1:17" ht="12.75" customHeight="1" hidden="1">
      <c r="A81" s="345"/>
      <c r="B81" s="346"/>
      <c r="C81" s="347"/>
      <c r="D81" s="348"/>
      <c r="E81" s="349"/>
      <c r="F81" s="350"/>
      <c r="G81" s="346"/>
      <c r="H81" s="346"/>
      <c r="I81" s="351"/>
      <c r="J81" s="352"/>
      <c r="K81" s="352"/>
      <c r="L81" s="353"/>
      <c r="M81" s="354"/>
      <c r="N81" s="355"/>
      <c r="O81" s="356"/>
      <c r="P81" s="353"/>
      <c r="Q81" s="351"/>
    </row>
    <row r="82" spans="1:17" ht="14.25" customHeight="1" hidden="1">
      <c r="A82" s="345"/>
      <c r="B82" s="346"/>
      <c r="C82" s="347"/>
      <c r="D82" s="348"/>
      <c r="E82" s="349"/>
      <c r="F82" s="350"/>
      <c r="G82" s="346"/>
      <c r="H82" s="346"/>
      <c r="I82" s="351"/>
      <c r="J82" s="352"/>
      <c r="K82" s="352"/>
      <c r="L82" s="353"/>
      <c r="M82" s="354"/>
      <c r="N82" s="355"/>
      <c r="O82" s="356"/>
      <c r="P82" s="353"/>
      <c r="Q82" s="351"/>
    </row>
    <row r="83" spans="1:17" ht="12.75" customHeight="1" hidden="1">
      <c r="A83" s="345"/>
      <c r="B83" s="346"/>
      <c r="C83" s="347"/>
      <c r="D83" s="348"/>
      <c r="E83" s="349"/>
      <c r="F83" s="350"/>
      <c r="G83" s="346"/>
      <c r="H83" s="346"/>
      <c r="I83" s="351"/>
      <c r="J83" s="352"/>
      <c r="K83" s="352"/>
      <c r="L83" s="353"/>
      <c r="M83" s="354"/>
      <c r="N83" s="355"/>
      <c r="O83" s="356"/>
      <c r="P83" s="353"/>
      <c r="Q83" s="351"/>
    </row>
    <row r="84" spans="1:17" ht="12.75" customHeight="1" hidden="1">
      <c r="A84" s="357"/>
      <c r="B84" s="358"/>
      <c r="C84" s="359"/>
      <c r="D84" s="360"/>
      <c r="E84" s="361"/>
      <c r="F84" s="362"/>
      <c r="G84" s="358"/>
      <c r="H84" s="358"/>
      <c r="I84" s="363"/>
      <c r="J84" s="364"/>
      <c r="K84" s="364"/>
      <c r="L84" s="365"/>
      <c r="M84" s="354"/>
      <c r="N84" s="355"/>
      <c r="O84" s="356"/>
      <c r="P84" s="365"/>
      <c r="Q84" s="363"/>
    </row>
    <row r="85" spans="1:17" ht="10.5" customHeight="1">
      <c r="A85" s="336"/>
      <c r="B85" s="336"/>
      <c r="C85" s="338"/>
      <c r="D85" s="339"/>
      <c r="E85" s="338"/>
      <c r="F85" s="339"/>
      <c r="G85" s="338"/>
      <c r="H85" s="339"/>
      <c r="I85" s="336"/>
      <c r="J85" s="338"/>
      <c r="K85" s="339"/>
      <c r="L85" s="366"/>
      <c r="M85" s="342"/>
      <c r="N85" s="367"/>
      <c r="O85" s="341"/>
      <c r="P85" s="366"/>
      <c r="Q85" s="336"/>
    </row>
    <row r="86" spans="1:17" ht="7.5" customHeight="1">
      <c r="A86" s="345"/>
      <c r="B86" s="345"/>
      <c r="C86" s="349"/>
      <c r="D86" s="350"/>
      <c r="E86" s="349"/>
      <c r="F86" s="350"/>
      <c r="G86" s="349"/>
      <c r="H86" s="350"/>
      <c r="I86" s="345"/>
      <c r="J86" s="349"/>
      <c r="K86" s="350"/>
      <c r="L86" s="368"/>
      <c r="M86" s="354"/>
      <c r="N86" s="369"/>
      <c r="O86" s="353"/>
      <c r="P86" s="368"/>
      <c r="Q86" s="345"/>
    </row>
    <row r="87" spans="1:17" ht="10.5" customHeight="1" hidden="1">
      <c r="A87" s="345"/>
      <c r="B87" s="345"/>
      <c r="C87" s="349"/>
      <c r="D87" s="350"/>
      <c r="E87" s="349"/>
      <c r="F87" s="350"/>
      <c r="G87" s="349"/>
      <c r="H87" s="350"/>
      <c r="I87" s="345"/>
      <c r="J87" s="349"/>
      <c r="K87" s="350"/>
      <c r="L87" s="368"/>
      <c r="M87" s="354"/>
      <c r="N87" s="369"/>
      <c r="O87" s="353"/>
      <c r="P87" s="368"/>
      <c r="Q87" s="345"/>
    </row>
    <row r="88" spans="1:17" ht="10.5" customHeight="1" hidden="1">
      <c r="A88" s="345"/>
      <c r="B88" s="345"/>
      <c r="C88" s="349"/>
      <c r="D88" s="350"/>
      <c r="E88" s="349"/>
      <c r="F88" s="350"/>
      <c r="G88" s="349"/>
      <c r="H88" s="350"/>
      <c r="I88" s="345"/>
      <c r="J88" s="349"/>
      <c r="K88" s="350"/>
      <c r="L88" s="368"/>
      <c r="M88" s="354"/>
      <c r="N88" s="369"/>
      <c r="O88" s="353"/>
      <c r="P88" s="368"/>
      <c r="Q88" s="345"/>
    </row>
    <row r="89" spans="1:17" ht="11.25" customHeight="1" hidden="1">
      <c r="A89" s="345"/>
      <c r="B89" s="345"/>
      <c r="C89" s="349"/>
      <c r="D89" s="350"/>
      <c r="E89" s="349"/>
      <c r="F89" s="350"/>
      <c r="G89" s="349"/>
      <c r="H89" s="350"/>
      <c r="I89" s="345"/>
      <c r="J89" s="349"/>
      <c r="K89" s="350"/>
      <c r="L89" s="368"/>
      <c r="M89" s="354"/>
      <c r="N89" s="355"/>
      <c r="O89" s="353"/>
      <c r="P89" s="368"/>
      <c r="Q89" s="345"/>
    </row>
    <row r="90" spans="1:17" ht="8.25" customHeight="1" hidden="1">
      <c r="A90" s="345"/>
      <c r="B90" s="345"/>
      <c r="C90" s="349"/>
      <c r="D90" s="350"/>
      <c r="E90" s="349"/>
      <c r="F90" s="350"/>
      <c r="G90" s="349"/>
      <c r="H90" s="350"/>
      <c r="I90" s="345"/>
      <c r="J90" s="349"/>
      <c r="K90" s="350"/>
      <c r="L90" s="368"/>
      <c r="M90" s="354"/>
      <c r="N90" s="355"/>
      <c r="O90" s="353"/>
      <c r="P90" s="368"/>
      <c r="Q90" s="345"/>
    </row>
    <row r="91" spans="1:17" ht="7.5" customHeight="1" hidden="1">
      <c r="A91" s="345"/>
      <c r="B91" s="345"/>
      <c r="C91" s="349"/>
      <c r="D91" s="350"/>
      <c r="E91" s="349"/>
      <c r="F91" s="350"/>
      <c r="G91" s="349"/>
      <c r="H91" s="350"/>
      <c r="I91" s="345"/>
      <c r="J91" s="349"/>
      <c r="K91" s="350"/>
      <c r="L91" s="370"/>
      <c r="M91" s="371"/>
      <c r="N91" s="372"/>
      <c r="O91" s="365"/>
      <c r="P91" s="370"/>
      <c r="Q91" s="357"/>
    </row>
    <row r="92" spans="1:17" ht="9.75" customHeight="1" hidden="1">
      <c r="A92" s="357"/>
      <c r="B92" s="357"/>
      <c r="C92" s="361"/>
      <c r="D92" s="362"/>
      <c r="E92" s="361"/>
      <c r="F92" s="362"/>
      <c r="G92" s="361"/>
      <c r="H92" s="362"/>
      <c r="I92" s="357"/>
      <c r="J92" s="361"/>
      <c r="K92" s="362"/>
      <c r="L92" s="373"/>
      <c r="M92" s="374"/>
      <c r="N92" s="375"/>
      <c r="O92" s="376"/>
      <c r="P92" s="373"/>
      <c r="Q92" s="363"/>
    </row>
    <row r="93" spans="1:17" ht="16.5" thickBot="1">
      <c r="A93" s="377" t="s">
        <v>20</v>
      </c>
      <c r="B93" s="378"/>
      <c r="C93" s="379"/>
      <c r="D93" s="380"/>
      <c r="E93" s="379"/>
      <c r="F93" s="380"/>
      <c r="G93" s="381"/>
      <c r="H93" s="381"/>
      <c r="I93" s="377"/>
      <c r="J93" s="382"/>
      <c r="K93" s="382"/>
      <c r="L93" s="383">
        <f>L92</f>
        <v>0</v>
      </c>
      <c r="M93" s="379"/>
      <c r="N93" s="380"/>
      <c r="O93" s="384">
        <f>O92</f>
        <v>0</v>
      </c>
      <c r="P93" s="383">
        <f>L93-O93</f>
        <v>0</v>
      </c>
      <c r="Q93" s="385"/>
    </row>
    <row r="95" spans="1:17" ht="15.75">
      <c r="A95" s="1" t="s">
        <v>48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6.5" thickBot="1">
      <c r="A96" s="88" t="s">
        <v>49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1:17" ht="42.75" thickBot="1">
      <c r="A97" s="386" t="s">
        <v>3</v>
      </c>
      <c r="B97" s="323" t="s">
        <v>50</v>
      </c>
      <c r="C97" s="325"/>
      <c r="D97" s="323" t="s">
        <v>51</v>
      </c>
      <c r="E97" s="325"/>
      <c r="F97" s="387" t="s">
        <v>52</v>
      </c>
      <c r="G97" s="323" t="s">
        <v>53</v>
      </c>
      <c r="H97" s="325"/>
      <c r="I97" s="323" t="s">
        <v>54</v>
      </c>
      <c r="J97" s="325"/>
      <c r="K97" s="387" t="s">
        <v>55</v>
      </c>
      <c r="L97" s="323" t="s">
        <v>56</v>
      </c>
      <c r="M97" s="324"/>
      <c r="N97" s="325"/>
      <c r="O97" s="324" t="s">
        <v>57</v>
      </c>
      <c r="P97" s="325"/>
      <c r="Q97" s="388" t="s">
        <v>58</v>
      </c>
    </row>
    <row r="98" spans="1:17" ht="16.5" thickBot="1">
      <c r="A98" s="377"/>
      <c r="B98" s="389"/>
      <c r="C98" s="390"/>
      <c r="D98" s="389"/>
      <c r="E98" s="390"/>
      <c r="F98" s="391"/>
      <c r="G98" s="389"/>
      <c r="H98" s="390"/>
      <c r="I98" s="389"/>
      <c r="J98" s="390"/>
      <c r="K98" s="391"/>
      <c r="L98" s="389"/>
      <c r="M98" s="392"/>
      <c r="N98" s="390"/>
      <c r="O98" s="392"/>
      <c r="P98" s="390"/>
      <c r="Q98" s="391"/>
    </row>
    <row r="99" spans="1:17" ht="16.5" thickBot="1">
      <c r="A99" s="377" t="s">
        <v>20</v>
      </c>
      <c r="B99" s="389"/>
      <c r="C99" s="390"/>
      <c r="D99" s="389"/>
      <c r="E99" s="390"/>
      <c r="F99" s="391"/>
      <c r="G99" s="389"/>
      <c r="H99" s="390"/>
      <c r="I99" s="389"/>
      <c r="J99" s="390"/>
      <c r="K99" s="391"/>
      <c r="L99" s="389"/>
      <c r="M99" s="392"/>
      <c r="N99" s="390"/>
      <c r="O99" s="392"/>
      <c r="P99" s="390"/>
      <c r="Q99" s="391"/>
    </row>
    <row r="100" spans="1:16" ht="15.75">
      <c r="A100" s="393" t="s">
        <v>65</v>
      </c>
      <c r="O100" s="394">
        <f>P93+R72+R22+Q99</f>
        <v>6808490</v>
      </c>
      <c r="P100" s="394"/>
    </row>
    <row r="101" spans="1:16" ht="15.75">
      <c r="A101" s="393" t="s">
        <v>59</v>
      </c>
      <c r="O101" s="395">
        <f>O100</f>
        <v>6808490</v>
      </c>
      <c r="P101" s="396"/>
    </row>
    <row r="102" ht="15.75">
      <c r="A102" s="397"/>
    </row>
    <row r="103" spans="1:6" ht="15.75" hidden="1">
      <c r="A103" s="398"/>
      <c r="B103" s="398"/>
      <c r="C103" s="398"/>
      <c r="D103" s="398"/>
      <c r="E103" s="398"/>
      <c r="F103" s="398"/>
    </row>
    <row r="104" spans="1:17" ht="51" customHeight="1">
      <c r="A104" s="399" t="s">
        <v>60</v>
      </c>
      <c r="B104" s="399"/>
      <c r="C104" s="399"/>
      <c r="D104" s="399"/>
      <c r="E104" s="400"/>
      <c r="F104" s="400"/>
      <c r="G104" s="400"/>
      <c r="H104" s="400"/>
      <c r="I104" s="400"/>
      <c r="J104" s="400"/>
      <c r="K104" s="400"/>
      <c r="L104" s="400"/>
      <c r="M104" s="401" t="s">
        <v>61</v>
      </c>
      <c r="N104" s="401"/>
      <c r="O104" s="401"/>
      <c r="P104" s="400"/>
      <c r="Q104" s="400"/>
    </row>
    <row r="105" ht="15.75">
      <c r="A105" s="402"/>
    </row>
    <row r="106" spans="1:16" ht="15.75">
      <c r="A106" s="398" t="s">
        <v>62</v>
      </c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</row>
    <row r="107" spans="1:3" ht="12.75">
      <c r="A107" t="s">
        <v>63</v>
      </c>
      <c r="B107">
        <v>83365</v>
      </c>
      <c r="C107" t="s">
        <v>64</v>
      </c>
    </row>
    <row r="111" ht="12.75">
      <c r="K111" s="150"/>
    </row>
    <row r="112" ht="12.75">
      <c r="K112" s="150"/>
    </row>
    <row r="141" ht="12.75">
      <c r="K141" s="150"/>
    </row>
  </sheetData>
  <mergeCells count="219">
    <mergeCell ref="G49:G57"/>
    <mergeCell ref="E49:E57"/>
    <mergeCell ref="D49:D57"/>
    <mergeCell ref="C49:C57"/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7"/>
    <mergeCell ref="B49:B57"/>
    <mergeCell ref="F49:F57"/>
    <mergeCell ref="H49:H57"/>
    <mergeCell ref="I49:I57"/>
    <mergeCell ref="J49:J57"/>
    <mergeCell ref="M49:N49"/>
    <mergeCell ref="M50:N50"/>
    <mergeCell ref="M51:N51"/>
    <mergeCell ref="M52:N52"/>
    <mergeCell ref="M53:N53"/>
    <mergeCell ref="M54:N54"/>
    <mergeCell ref="M56:N56"/>
    <mergeCell ref="M57:N57"/>
    <mergeCell ref="M55:N55"/>
    <mergeCell ref="M58:N58"/>
    <mergeCell ref="A59:A70"/>
    <mergeCell ref="B59:B70"/>
    <mergeCell ref="C59:C70"/>
    <mergeCell ref="D59:D70"/>
    <mergeCell ref="E59:E70"/>
    <mergeCell ref="F59:F70"/>
    <mergeCell ref="G59:G70"/>
    <mergeCell ref="H59:H70"/>
    <mergeCell ref="I59:I70"/>
    <mergeCell ref="J59:J70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4:N74"/>
    <mergeCell ref="A75:Q75"/>
    <mergeCell ref="A76:Q76"/>
    <mergeCell ref="B77:B78"/>
    <mergeCell ref="C77:D78"/>
    <mergeCell ref="E77:F78"/>
    <mergeCell ref="G77:H78"/>
    <mergeCell ref="I77:I78"/>
    <mergeCell ref="J77:K78"/>
    <mergeCell ref="L77:L78"/>
    <mergeCell ref="M77:P77"/>
    <mergeCell ref="Q77:Q78"/>
    <mergeCell ref="M78:N78"/>
    <mergeCell ref="A79:A84"/>
    <mergeCell ref="B79:B84"/>
    <mergeCell ref="C79:D79"/>
    <mergeCell ref="E79:F84"/>
    <mergeCell ref="G79:H84"/>
    <mergeCell ref="J79:K79"/>
    <mergeCell ref="M79:N79"/>
    <mergeCell ref="M80:N80"/>
    <mergeCell ref="M81:N81"/>
    <mergeCell ref="M82:N82"/>
    <mergeCell ref="M83:N83"/>
    <mergeCell ref="M84:N84"/>
    <mergeCell ref="A85:A92"/>
    <mergeCell ref="B85:B92"/>
    <mergeCell ref="C85:D92"/>
    <mergeCell ref="E85:F92"/>
    <mergeCell ref="M85:N85"/>
    <mergeCell ref="P85:P91"/>
    <mergeCell ref="Q85:Q91"/>
    <mergeCell ref="M86:N86"/>
    <mergeCell ref="M87:N87"/>
    <mergeCell ref="M88:N88"/>
    <mergeCell ref="M89:N89"/>
    <mergeCell ref="M90:N90"/>
    <mergeCell ref="M91:N91"/>
    <mergeCell ref="M92:N92"/>
    <mergeCell ref="C93:D93"/>
    <mergeCell ref="E93:F93"/>
    <mergeCell ref="G93:H93"/>
    <mergeCell ref="J93:K93"/>
    <mergeCell ref="M93:N93"/>
    <mergeCell ref="G85:H92"/>
    <mergeCell ref="I85:I92"/>
    <mergeCell ref="J85:K92"/>
    <mergeCell ref="L85:L91"/>
    <mergeCell ref="G98:H98"/>
    <mergeCell ref="I98:J98"/>
    <mergeCell ref="A95:Q95"/>
    <mergeCell ref="A96:Q96"/>
    <mergeCell ref="B97:C97"/>
    <mergeCell ref="D97:E97"/>
    <mergeCell ref="G97:H97"/>
    <mergeCell ref="I97:J97"/>
    <mergeCell ref="L97:N97"/>
    <mergeCell ref="O97:P97"/>
    <mergeCell ref="L98:N98"/>
    <mergeCell ref="O98:P98"/>
    <mergeCell ref="B99:C99"/>
    <mergeCell ref="D99:E99"/>
    <mergeCell ref="G99:H99"/>
    <mergeCell ref="I99:J99"/>
    <mergeCell ref="L99:N99"/>
    <mergeCell ref="O99:P99"/>
    <mergeCell ref="B98:C98"/>
    <mergeCell ref="D98:E98"/>
    <mergeCell ref="A106:P106"/>
    <mergeCell ref="O100:P100"/>
    <mergeCell ref="O101:P101"/>
    <mergeCell ref="A103:F103"/>
    <mergeCell ref="A104:D104"/>
    <mergeCell ref="M104:O104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2020-05-06T05:05:34Z</dcterms:created>
  <dcterms:modified xsi:type="dcterms:W3CDTF">2020-05-06T05:06:10Z</dcterms:modified>
  <cp:category/>
  <cp:version/>
  <cp:contentType/>
  <cp:contentStatus/>
</cp:coreProperties>
</file>