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22695" windowHeight="11445" tabRatio="338"/>
  </bookViews>
  <sheets>
    <sheet name="Форма 2" sheetId="1" r:id="rId1"/>
  </sheets>
  <definedNames>
    <definedName name="_xlnm.Print_Area" localSheetId="0">'Форма 2'!$A$1:$AA$24</definedName>
  </definedNames>
  <calcPr calcId="145621"/>
</workbook>
</file>

<file path=xl/calcChain.xml><?xml version="1.0" encoding="utf-8"?>
<calcChain xmlns="http://schemas.openxmlformats.org/spreadsheetml/2006/main">
  <c r="O21" i="1" l="1"/>
  <c r="D21" i="1" s="1"/>
  <c r="N21" i="1"/>
  <c r="E21" i="1"/>
  <c r="M21" i="1" s="1"/>
  <c r="M19" i="1" s="1"/>
  <c r="M12" i="1" s="1"/>
  <c r="D19" i="1"/>
  <c r="N19" i="1"/>
  <c r="AA19" i="1"/>
  <c r="Z19" i="1"/>
  <c r="Y19" i="1"/>
  <c r="X19" i="1"/>
  <c r="W19" i="1"/>
  <c r="V19" i="1"/>
  <c r="U19" i="1"/>
  <c r="T19" i="1"/>
  <c r="S19" i="1"/>
  <c r="R19" i="1"/>
  <c r="Q19" i="1"/>
  <c r="P19" i="1"/>
  <c r="L19" i="1"/>
  <c r="K19" i="1"/>
  <c r="J19" i="1"/>
  <c r="I19" i="1"/>
  <c r="H19" i="1"/>
  <c r="G19" i="1"/>
  <c r="F19" i="1"/>
  <c r="E19" i="1"/>
  <c r="C19" i="1"/>
  <c r="O16" i="1"/>
  <c r="D16" i="1" s="1"/>
  <c r="D15" i="1" s="1"/>
  <c r="N16" i="1"/>
  <c r="N15" i="1" s="1"/>
  <c r="E16" i="1"/>
  <c r="M16" i="1" s="1"/>
  <c r="M15" i="1" s="1"/>
  <c r="AA15" i="1"/>
  <c r="Z15" i="1"/>
  <c r="Y15" i="1"/>
  <c r="X15" i="1"/>
  <c r="W15" i="1"/>
  <c r="W12" i="1" s="1"/>
  <c r="V15" i="1"/>
  <c r="V12" i="1" s="1"/>
  <c r="U15" i="1"/>
  <c r="T15" i="1"/>
  <c r="S15" i="1"/>
  <c r="R15" i="1"/>
  <c r="R12" i="1" s="1"/>
  <c r="Q15" i="1"/>
  <c r="P15" i="1"/>
  <c r="L15" i="1"/>
  <c r="L12" i="1" s="1"/>
  <c r="K15" i="1"/>
  <c r="J15" i="1"/>
  <c r="I15" i="1"/>
  <c r="I12" i="1" s="1"/>
  <c r="H15" i="1"/>
  <c r="H12" i="1" s="1"/>
  <c r="G15" i="1"/>
  <c r="F15" i="1"/>
  <c r="F12" i="1" s="1"/>
  <c r="C15" i="1"/>
  <c r="U12" i="1"/>
  <c r="Q12" i="1"/>
  <c r="G12" i="1"/>
  <c r="Z12" i="1"/>
  <c r="J12" i="1" l="1"/>
  <c r="E15" i="1"/>
  <c r="E12" i="1" s="1"/>
  <c r="O15" i="1"/>
  <c r="P12" i="1"/>
  <c r="X12" i="1"/>
  <c r="Y12" i="1"/>
  <c r="N12" i="1"/>
  <c r="D12" i="1"/>
  <c r="O19" i="1"/>
  <c r="S12" i="1"/>
  <c r="AA12" i="1"/>
  <c r="C12" i="1"/>
  <c r="K12" i="1"/>
  <c r="T12" i="1"/>
  <c r="O12" i="1" l="1"/>
</calcChain>
</file>

<file path=xl/sharedStrings.xml><?xml version="1.0" encoding="utf-8"?>
<sst xmlns="http://schemas.openxmlformats.org/spreadsheetml/2006/main" count="78" uniqueCount="38">
  <si>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</si>
  <si>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</si>
  <si>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</si>
  <si>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</si>
  <si>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</si>
  <si>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</si>
  <si>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</si>
  <si>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</si>
  <si>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</si>
  <si>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</si>
  <si>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</si>
  <si>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</si>
  <si>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</si>
  <si>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</si>
  <si>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</si>
  <si>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</si>
  <si>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</si>
  <si>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</si>
  <si>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</si>
  <si>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</si>
  <si>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</si>
  <si>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</si>
  <si>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</si>
  <si>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</si>
  <si>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</si>
  <si>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</si>
  <si>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</si>
  <si>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</si>
  <si>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</si>
  <si>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</si>
  <si>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</si>
  <si>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</si>
  <si>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</si>
  <si>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</si>
  <si>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2020 года</t>
  </si>
  <si>
    <t xml:space="preserve">Итого по Орловский муниципальный район </t>
  </si>
  <si>
    <t>Всего по этапу 2022 года</t>
  </si>
  <si>
    <t xml:space="preserve">Приложение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</si>
</sst>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8"/>
      <color rgb="FF000000"/>
      <name val="Times New Roman"/>
    </font>
    <font>
      <b/>
      <sz val="18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2" fillId="2" borderId="16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view="pageBreakPreview" topLeftCell="A4" zoomScale="60" zoomScaleNormal="70" workbookViewId="0">
      <selection activeCell="R38" sqref="R38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1.5703125" style="2" customWidth="1"/>
    <col min="5" max="5" width="14.7109375" style="2" customWidth="1"/>
    <col min="6" max="6" width="14.140625" style="2" customWidth="1"/>
    <col min="7" max="7" width="17.42578125" style="2" customWidth="1"/>
    <col min="8" max="8" width="16" style="2" customWidth="1"/>
    <col min="9" max="9" width="20.140625" style="2" customWidth="1"/>
    <col min="10" max="10" width="14.140625" style="2" customWidth="1"/>
    <col min="11" max="11" width="17.7109375" style="2" customWidth="1"/>
    <col min="12" max="12" width="21.5703125" style="2" customWidth="1"/>
    <col min="13" max="13" width="13.85546875" style="2" customWidth="1"/>
    <col min="14" max="14" width="16" style="2" customWidth="1"/>
    <col min="15" max="15" width="21.42578125" style="2" customWidth="1"/>
    <col min="16" max="16" width="21.7109375" style="2" customWidth="1"/>
    <col min="17" max="17" width="20.28515625" style="2" customWidth="1"/>
    <col min="18" max="21" width="18.28515625" style="2" customWidth="1"/>
    <col min="22" max="27" width="25.5703125" style="2" customWidth="1"/>
    <col min="28" max="28" width="9.140625" style="1" customWidth="1"/>
  </cols>
  <sheetData>
    <row r="1" spans="1:29" ht="24" customHeight="1" x14ac:dyDescent="0.3">
      <c r="X1" s="10"/>
      <c r="Y1" s="8"/>
      <c r="Z1" s="31" t="s">
        <v>37</v>
      </c>
      <c r="AA1" s="31"/>
    </row>
    <row r="2" spans="1:29" ht="18.75" customHeight="1" x14ac:dyDescent="0.25">
      <c r="X2" s="9"/>
      <c r="Y2" s="9"/>
      <c r="Z2" s="9"/>
      <c r="AA2" s="9"/>
    </row>
    <row r="3" spans="1:29" ht="51.75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9" ht="29.25" customHeight="1" x14ac:dyDescent="0.25">
      <c r="A4" s="40" t="s">
        <v>1</v>
      </c>
      <c r="B4" s="40" t="s">
        <v>2</v>
      </c>
      <c r="C4" s="46" t="s">
        <v>3</v>
      </c>
      <c r="D4" s="27" t="s">
        <v>4</v>
      </c>
      <c r="E4" s="22" t="s">
        <v>5</v>
      </c>
      <c r="F4" s="36"/>
      <c r="G4" s="36"/>
      <c r="H4" s="36"/>
      <c r="I4" s="36"/>
      <c r="J4" s="36"/>
      <c r="K4" s="36"/>
      <c r="L4" s="23"/>
      <c r="M4" s="37" t="s">
        <v>6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1:29" ht="48" customHeight="1" x14ac:dyDescent="0.25">
      <c r="A5" s="41"/>
      <c r="B5" s="41"/>
      <c r="C5" s="47"/>
      <c r="D5" s="28"/>
      <c r="E5" s="40" t="s">
        <v>7</v>
      </c>
      <c r="F5" s="48" t="s">
        <v>8</v>
      </c>
      <c r="G5" s="48"/>
      <c r="H5" s="48"/>
      <c r="I5" s="48"/>
      <c r="J5" s="48"/>
      <c r="K5" s="48"/>
      <c r="L5" s="48"/>
      <c r="M5" s="22" t="s">
        <v>7</v>
      </c>
      <c r="N5" s="36"/>
      <c r="O5" s="23"/>
      <c r="P5" s="32" t="s">
        <v>8</v>
      </c>
      <c r="Q5" s="33"/>
      <c r="R5" s="33"/>
      <c r="S5" s="33"/>
      <c r="T5" s="33"/>
      <c r="U5" s="33"/>
      <c r="V5" s="33"/>
      <c r="W5" s="34"/>
      <c r="X5" s="35" t="s">
        <v>9</v>
      </c>
      <c r="Y5" s="35"/>
      <c r="Z5" s="35"/>
      <c r="AA5" s="35"/>
    </row>
    <row r="6" spans="1:29" ht="39.75" customHeight="1" x14ac:dyDescent="0.25">
      <c r="A6" s="41"/>
      <c r="B6" s="41"/>
      <c r="C6" s="47"/>
      <c r="D6" s="28"/>
      <c r="E6" s="41"/>
      <c r="F6" s="22" t="s">
        <v>10</v>
      </c>
      <c r="G6" s="36"/>
      <c r="H6" s="36"/>
      <c r="I6" s="23"/>
      <c r="J6" s="22" t="s">
        <v>11</v>
      </c>
      <c r="K6" s="23"/>
      <c r="L6" s="40" t="s">
        <v>12</v>
      </c>
      <c r="M6" s="42"/>
      <c r="N6" s="44"/>
      <c r="O6" s="43"/>
      <c r="P6" s="22" t="s">
        <v>13</v>
      </c>
      <c r="Q6" s="23"/>
      <c r="R6" s="26" t="s">
        <v>14</v>
      </c>
      <c r="S6" s="26"/>
      <c r="T6" s="26"/>
      <c r="U6" s="26"/>
      <c r="V6" s="42" t="s">
        <v>15</v>
      </c>
      <c r="W6" s="43"/>
      <c r="X6" s="27" t="s">
        <v>16</v>
      </c>
      <c r="Y6" s="27" t="s">
        <v>17</v>
      </c>
      <c r="Z6" s="27" t="s">
        <v>18</v>
      </c>
      <c r="AA6" s="27" t="s">
        <v>19</v>
      </c>
    </row>
    <row r="7" spans="1:29" ht="34.5" customHeight="1" x14ac:dyDescent="0.25">
      <c r="A7" s="41"/>
      <c r="B7" s="41"/>
      <c r="C7" s="47"/>
      <c r="D7" s="28"/>
      <c r="E7" s="41"/>
      <c r="F7" s="42"/>
      <c r="G7" s="44"/>
      <c r="H7" s="44"/>
      <c r="I7" s="43"/>
      <c r="J7" s="42"/>
      <c r="K7" s="43"/>
      <c r="L7" s="41"/>
      <c r="M7" s="42"/>
      <c r="N7" s="44"/>
      <c r="O7" s="43"/>
      <c r="P7" s="42"/>
      <c r="Q7" s="43"/>
      <c r="R7" s="22" t="s">
        <v>20</v>
      </c>
      <c r="S7" s="23"/>
      <c r="T7" s="22" t="s">
        <v>21</v>
      </c>
      <c r="U7" s="23"/>
      <c r="V7" s="42"/>
      <c r="W7" s="43"/>
      <c r="X7" s="28"/>
      <c r="Y7" s="28"/>
      <c r="Z7" s="28"/>
      <c r="AA7" s="28"/>
    </row>
    <row r="8" spans="1:29" ht="90.75" customHeight="1" x14ac:dyDescent="0.25">
      <c r="A8" s="41"/>
      <c r="B8" s="41"/>
      <c r="C8" s="47"/>
      <c r="D8" s="28"/>
      <c r="E8" s="26"/>
      <c r="F8" s="24"/>
      <c r="G8" s="45"/>
      <c r="H8" s="45"/>
      <c r="I8" s="25"/>
      <c r="J8" s="24"/>
      <c r="K8" s="25"/>
      <c r="L8" s="26"/>
      <c r="M8" s="24"/>
      <c r="N8" s="45"/>
      <c r="O8" s="25"/>
      <c r="P8" s="24"/>
      <c r="Q8" s="25"/>
      <c r="R8" s="24"/>
      <c r="S8" s="25"/>
      <c r="T8" s="24"/>
      <c r="U8" s="25"/>
      <c r="V8" s="24"/>
      <c r="W8" s="25"/>
      <c r="X8" s="29"/>
      <c r="Y8" s="29"/>
      <c r="Z8" s="29"/>
      <c r="AA8" s="29"/>
    </row>
    <row r="9" spans="1:29" ht="210.75" customHeight="1" x14ac:dyDescent="0.25">
      <c r="A9" s="41"/>
      <c r="B9" s="41"/>
      <c r="C9" s="47"/>
      <c r="D9" s="29"/>
      <c r="E9" s="6" t="s">
        <v>22</v>
      </c>
      <c r="F9" s="6" t="s">
        <v>22</v>
      </c>
      <c r="G9" s="6" t="s">
        <v>23</v>
      </c>
      <c r="H9" s="15" t="s">
        <v>24</v>
      </c>
      <c r="I9" s="15" t="s">
        <v>25</v>
      </c>
      <c r="J9" s="6" t="s">
        <v>22</v>
      </c>
      <c r="K9" s="15" t="s">
        <v>26</v>
      </c>
      <c r="L9" s="6" t="s">
        <v>22</v>
      </c>
      <c r="M9" s="6" t="s">
        <v>22</v>
      </c>
      <c r="N9" s="6" t="s">
        <v>27</v>
      </c>
      <c r="O9" s="6" t="s">
        <v>28</v>
      </c>
      <c r="P9" s="6" t="s">
        <v>27</v>
      </c>
      <c r="Q9" s="6" t="s">
        <v>28</v>
      </c>
      <c r="R9" s="6" t="s">
        <v>27</v>
      </c>
      <c r="S9" s="6" t="s">
        <v>28</v>
      </c>
      <c r="T9" s="6" t="s">
        <v>27</v>
      </c>
      <c r="U9" s="6" t="s">
        <v>28</v>
      </c>
      <c r="V9" s="6" t="s">
        <v>27</v>
      </c>
      <c r="W9" s="6" t="s">
        <v>28</v>
      </c>
      <c r="X9" s="15" t="s">
        <v>29</v>
      </c>
      <c r="Y9" s="15" t="s">
        <v>29</v>
      </c>
      <c r="Z9" s="15" t="s">
        <v>29</v>
      </c>
      <c r="AA9" s="15" t="s">
        <v>29</v>
      </c>
    </row>
    <row r="10" spans="1:29" ht="20.25" customHeight="1" x14ac:dyDescent="0.25">
      <c r="A10" s="26"/>
      <c r="B10" s="26"/>
      <c r="C10" s="4" t="s">
        <v>30</v>
      </c>
      <c r="D10" s="13" t="s">
        <v>31</v>
      </c>
      <c r="E10" s="5" t="s">
        <v>30</v>
      </c>
      <c r="F10" s="5" t="s">
        <v>30</v>
      </c>
      <c r="G10" s="5" t="s">
        <v>31</v>
      </c>
      <c r="H10" s="13" t="s">
        <v>31</v>
      </c>
      <c r="I10" s="13" t="s">
        <v>31</v>
      </c>
      <c r="J10" s="5" t="s">
        <v>32</v>
      </c>
      <c r="K10" s="13" t="s">
        <v>31</v>
      </c>
      <c r="L10" s="4" t="s">
        <v>32</v>
      </c>
      <c r="M10" s="4" t="s">
        <v>32</v>
      </c>
      <c r="N10" s="4" t="s">
        <v>32</v>
      </c>
      <c r="O10" s="5" t="s">
        <v>31</v>
      </c>
      <c r="P10" s="3" t="s">
        <v>30</v>
      </c>
      <c r="Q10" s="3" t="s">
        <v>31</v>
      </c>
      <c r="R10" s="3" t="s">
        <v>30</v>
      </c>
      <c r="S10" s="3" t="s">
        <v>31</v>
      </c>
      <c r="T10" s="4" t="s">
        <v>30</v>
      </c>
      <c r="U10" s="4" t="s">
        <v>31</v>
      </c>
      <c r="V10" s="4" t="s">
        <v>30</v>
      </c>
      <c r="W10" s="4" t="s">
        <v>31</v>
      </c>
      <c r="X10" s="16" t="s">
        <v>30</v>
      </c>
      <c r="Y10" s="16" t="s">
        <v>30</v>
      </c>
      <c r="Z10" s="16" t="s">
        <v>30</v>
      </c>
      <c r="AA10" s="16" t="s">
        <v>30</v>
      </c>
    </row>
    <row r="11" spans="1:29" ht="20.25" customHeight="1" x14ac:dyDescent="0.25">
      <c r="A11" s="4">
        <v>1</v>
      </c>
      <c r="B11" s="3">
        <v>2</v>
      </c>
      <c r="C11" s="3">
        <v>3</v>
      </c>
      <c r="D11" s="14">
        <v>4</v>
      </c>
      <c r="E11" s="3">
        <v>5</v>
      </c>
      <c r="F11" s="3">
        <v>6</v>
      </c>
      <c r="G11" s="3">
        <v>7</v>
      </c>
      <c r="H11" s="14">
        <v>8</v>
      </c>
      <c r="I11" s="14">
        <v>9</v>
      </c>
      <c r="J11" s="3">
        <v>10</v>
      </c>
      <c r="K11" s="14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14">
        <v>24</v>
      </c>
      <c r="Y11" s="14">
        <v>25</v>
      </c>
      <c r="Z11" s="14">
        <v>26</v>
      </c>
      <c r="AA11" s="14">
        <v>27</v>
      </c>
    </row>
    <row r="12" spans="1:29" ht="114.75" customHeight="1" x14ac:dyDescent="0.25">
      <c r="A12" s="4"/>
      <c r="B12" s="7" t="s">
        <v>33</v>
      </c>
      <c r="C12" s="17">
        <f t="shared" ref="C12:AA12" si="0">SUM(C13,C15,C17,C19)</f>
        <v>1540.6999999999998</v>
      </c>
      <c r="D12" s="17">
        <f t="shared" si="0"/>
        <v>55009849</v>
      </c>
      <c r="E12" s="17">
        <f t="shared" si="0"/>
        <v>35.700000000000003</v>
      </c>
      <c r="F12" s="17">
        <f t="shared" si="0"/>
        <v>35.700000000000003</v>
      </c>
      <c r="G12" s="17">
        <f t="shared" si="0"/>
        <v>447000</v>
      </c>
      <c r="H12" s="18">
        <f t="shared" si="0"/>
        <v>0</v>
      </c>
      <c r="I12" s="18">
        <f t="shared" si="0"/>
        <v>0</v>
      </c>
      <c r="J12" s="17">
        <f t="shared" si="0"/>
        <v>0</v>
      </c>
      <c r="K12" s="18">
        <f t="shared" si="0"/>
        <v>0</v>
      </c>
      <c r="L12" s="17">
        <f t="shared" si="0"/>
        <v>0</v>
      </c>
      <c r="M12" s="19">
        <f t="shared" si="0"/>
        <v>1505</v>
      </c>
      <c r="N12" s="19">
        <f t="shared" si="0"/>
        <v>1505</v>
      </c>
      <c r="O12" s="19">
        <f t="shared" si="0"/>
        <v>54562849</v>
      </c>
      <c r="P12" s="19">
        <f t="shared" si="0"/>
        <v>1146.0999999999999</v>
      </c>
      <c r="Q12" s="17">
        <f t="shared" si="0"/>
        <v>42376242</v>
      </c>
      <c r="R12" s="17">
        <f t="shared" si="0"/>
        <v>0</v>
      </c>
      <c r="S12" s="17">
        <f t="shared" si="0"/>
        <v>0</v>
      </c>
      <c r="T12" s="17">
        <f t="shared" si="0"/>
        <v>0</v>
      </c>
      <c r="U12" s="19">
        <f t="shared" si="0"/>
        <v>0</v>
      </c>
      <c r="V12" s="19">
        <f t="shared" si="0"/>
        <v>358.9</v>
      </c>
      <c r="W12" s="17">
        <f t="shared" si="0"/>
        <v>12186607</v>
      </c>
      <c r="X12" s="18">
        <f t="shared" si="0"/>
        <v>914.4</v>
      </c>
      <c r="Y12" s="18">
        <f t="shared" si="0"/>
        <v>0</v>
      </c>
      <c r="Z12" s="20">
        <f t="shared" si="0"/>
        <v>0</v>
      </c>
      <c r="AA12" s="20">
        <f t="shared" si="0"/>
        <v>590.59999999999991</v>
      </c>
      <c r="AC12" s="1"/>
    </row>
    <row r="13" spans="1:29" ht="24.75" hidden="1" customHeight="1" x14ac:dyDescent="0.25">
      <c r="A13" s="4"/>
      <c r="B13" s="7"/>
      <c r="C13" s="17"/>
      <c r="D13" s="17"/>
      <c r="E13" s="17"/>
      <c r="F13" s="17"/>
      <c r="G13" s="17"/>
      <c r="H13" s="18"/>
      <c r="I13" s="18"/>
      <c r="J13" s="17"/>
      <c r="K13" s="18"/>
      <c r="L13" s="17"/>
      <c r="M13" s="19"/>
      <c r="N13" s="19"/>
      <c r="O13" s="19"/>
      <c r="P13" s="19"/>
      <c r="Q13" s="17"/>
      <c r="R13" s="17"/>
      <c r="S13" s="17"/>
      <c r="T13" s="17"/>
      <c r="U13" s="19"/>
      <c r="V13" s="19"/>
      <c r="W13" s="17"/>
      <c r="X13" s="18"/>
      <c r="Y13" s="18"/>
      <c r="Z13" s="20"/>
      <c r="AA13" s="20"/>
      <c r="AC13" s="1"/>
    </row>
    <row r="14" spans="1:29" ht="20.25" hidden="1" x14ac:dyDescent="0.25">
      <c r="A14" s="4"/>
      <c r="B14" s="7"/>
      <c r="C14" s="17"/>
      <c r="D14" s="17"/>
      <c r="E14" s="17"/>
      <c r="F14" s="17"/>
      <c r="G14" s="17"/>
      <c r="H14" s="18"/>
      <c r="I14" s="18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8"/>
      <c r="Z14" s="18"/>
      <c r="AA14" s="18"/>
      <c r="AC14" s="1"/>
    </row>
    <row r="15" spans="1:29" ht="24.75" customHeight="1" x14ac:dyDescent="0.25">
      <c r="A15" s="4"/>
      <c r="B15" s="7" t="s">
        <v>34</v>
      </c>
      <c r="C15" s="17">
        <f t="shared" ref="C15:AA15" si="1">SUM(C16)</f>
        <v>394.6</v>
      </c>
      <c r="D15" s="17">
        <f t="shared" si="1"/>
        <v>12633607</v>
      </c>
      <c r="E15" s="17">
        <f t="shared" si="1"/>
        <v>35.700000000000003</v>
      </c>
      <c r="F15" s="17">
        <f t="shared" si="1"/>
        <v>35.700000000000003</v>
      </c>
      <c r="G15" s="17">
        <f t="shared" si="1"/>
        <v>447000</v>
      </c>
      <c r="H15" s="18">
        <f t="shared" si="1"/>
        <v>0</v>
      </c>
      <c r="I15" s="18">
        <f t="shared" si="1"/>
        <v>0</v>
      </c>
      <c r="J15" s="17">
        <f t="shared" si="1"/>
        <v>0</v>
      </c>
      <c r="K15" s="18">
        <f t="shared" si="1"/>
        <v>0</v>
      </c>
      <c r="L15" s="17">
        <f t="shared" si="1"/>
        <v>0</v>
      </c>
      <c r="M15" s="19">
        <f t="shared" si="1"/>
        <v>358.90000000000003</v>
      </c>
      <c r="N15" s="19">
        <f t="shared" si="1"/>
        <v>358.9</v>
      </c>
      <c r="O15" s="19">
        <f t="shared" si="1"/>
        <v>12186607</v>
      </c>
      <c r="P15" s="19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9">
        <f t="shared" si="1"/>
        <v>0</v>
      </c>
      <c r="V15" s="19">
        <f t="shared" si="1"/>
        <v>358.9</v>
      </c>
      <c r="W15" s="17">
        <f t="shared" si="1"/>
        <v>12186607</v>
      </c>
      <c r="X15" s="18">
        <f t="shared" si="1"/>
        <v>0</v>
      </c>
      <c r="Y15" s="18">
        <f t="shared" si="1"/>
        <v>0</v>
      </c>
      <c r="Z15" s="20">
        <f t="shared" si="1"/>
        <v>0</v>
      </c>
      <c r="AA15" s="20">
        <f t="shared" si="1"/>
        <v>358.9</v>
      </c>
      <c r="AC15" s="1"/>
    </row>
    <row r="16" spans="1:29" ht="40.5" x14ac:dyDescent="0.25">
      <c r="A16" s="4">
        <v>1</v>
      </c>
      <c r="B16" s="7" t="s">
        <v>35</v>
      </c>
      <c r="C16" s="17">
        <v>394.6</v>
      </c>
      <c r="D16" s="17">
        <f>G16+H16+I16+K16+O16</f>
        <v>12633607</v>
      </c>
      <c r="E16" s="17">
        <f>F16+J16+L16</f>
        <v>35.700000000000003</v>
      </c>
      <c r="F16" s="17">
        <v>35.700000000000003</v>
      </c>
      <c r="G16" s="17">
        <v>447000</v>
      </c>
      <c r="H16" s="18">
        <v>0</v>
      </c>
      <c r="I16" s="18">
        <v>0</v>
      </c>
      <c r="J16" s="17">
        <v>0</v>
      </c>
      <c r="K16" s="18">
        <v>0</v>
      </c>
      <c r="L16" s="17">
        <v>0</v>
      </c>
      <c r="M16" s="17">
        <f>C16-E16</f>
        <v>358.90000000000003</v>
      </c>
      <c r="N16" s="17">
        <f>P16+R16+T16+V16</f>
        <v>358.9</v>
      </c>
      <c r="O16" s="17">
        <f>Q16+S16+U16+W16</f>
        <v>12186607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358.9</v>
      </c>
      <c r="W16" s="17">
        <v>12186607</v>
      </c>
      <c r="X16" s="18">
        <v>0</v>
      </c>
      <c r="Y16" s="18">
        <v>0</v>
      </c>
      <c r="Z16" s="18">
        <v>0</v>
      </c>
      <c r="AA16" s="18">
        <v>358.9</v>
      </c>
      <c r="AC16" s="1"/>
    </row>
    <row r="17" spans="1:29" ht="24.75" hidden="1" customHeight="1" x14ac:dyDescent="0.25">
      <c r="A17" s="4"/>
      <c r="B17" s="7"/>
      <c r="C17" s="17"/>
      <c r="D17" s="17"/>
      <c r="E17" s="17"/>
      <c r="F17" s="17"/>
      <c r="G17" s="17"/>
      <c r="H17" s="18"/>
      <c r="I17" s="18"/>
      <c r="J17" s="17"/>
      <c r="K17" s="18"/>
      <c r="L17" s="17"/>
      <c r="M17" s="19"/>
      <c r="N17" s="19"/>
      <c r="O17" s="19"/>
      <c r="P17" s="19"/>
      <c r="Q17" s="17"/>
      <c r="R17" s="17"/>
      <c r="S17" s="17"/>
      <c r="T17" s="17"/>
      <c r="U17" s="19"/>
      <c r="V17" s="19"/>
      <c r="W17" s="17"/>
      <c r="X17" s="18"/>
      <c r="Y17" s="18"/>
      <c r="Z17" s="20"/>
      <c r="AA17" s="20"/>
      <c r="AC17" s="1"/>
    </row>
    <row r="18" spans="1:29" ht="20.25" hidden="1" x14ac:dyDescent="0.25">
      <c r="A18" s="4"/>
      <c r="B18" s="7"/>
      <c r="C18" s="17"/>
      <c r="D18" s="17"/>
      <c r="E18" s="17"/>
      <c r="F18" s="17"/>
      <c r="G18" s="17"/>
      <c r="H18" s="18"/>
      <c r="I18" s="18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8"/>
      <c r="Z18" s="18"/>
      <c r="AA18" s="18"/>
      <c r="AC18" s="1"/>
    </row>
    <row r="19" spans="1:29" ht="24.75" customHeight="1" x14ac:dyDescent="0.25">
      <c r="A19" s="4"/>
      <c r="B19" s="7" t="s">
        <v>36</v>
      </c>
      <c r="C19" s="17">
        <f t="shared" ref="C19:AA19" si="2">SUM(C20:C21)</f>
        <v>1146.0999999999999</v>
      </c>
      <c r="D19" s="17">
        <f t="shared" si="2"/>
        <v>42376242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8">
        <f t="shared" si="2"/>
        <v>0</v>
      </c>
      <c r="I19" s="18">
        <f t="shared" si="2"/>
        <v>0</v>
      </c>
      <c r="J19" s="17">
        <f t="shared" si="2"/>
        <v>0</v>
      </c>
      <c r="K19" s="18">
        <f t="shared" si="2"/>
        <v>0</v>
      </c>
      <c r="L19" s="17">
        <f t="shared" si="2"/>
        <v>0</v>
      </c>
      <c r="M19" s="19">
        <f t="shared" si="2"/>
        <v>1146.0999999999999</v>
      </c>
      <c r="N19" s="19">
        <f t="shared" si="2"/>
        <v>1146.0999999999999</v>
      </c>
      <c r="O19" s="19">
        <f t="shared" si="2"/>
        <v>42376242</v>
      </c>
      <c r="P19" s="19">
        <f t="shared" si="2"/>
        <v>1146.0999999999999</v>
      </c>
      <c r="Q19" s="17">
        <f t="shared" si="2"/>
        <v>42376242</v>
      </c>
      <c r="R19" s="17">
        <f t="shared" si="2"/>
        <v>0</v>
      </c>
      <c r="S19" s="17">
        <f t="shared" si="2"/>
        <v>0</v>
      </c>
      <c r="T19" s="17">
        <f t="shared" si="2"/>
        <v>0</v>
      </c>
      <c r="U19" s="19">
        <f t="shared" si="2"/>
        <v>0</v>
      </c>
      <c r="V19" s="19">
        <f t="shared" si="2"/>
        <v>0</v>
      </c>
      <c r="W19" s="17">
        <f t="shared" si="2"/>
        <v>0</v>
      </c>
      <c r="X19" s="18">
        <f t="shared" si="2"/>
        <v>914.4</v>
      </c>
      <c r="Y19" s="18">
        <f t="shared" si="2"/>
        <v>0</v>
      </c>
      <c r="Z19" s="20">
        <f t="shared" si="2"/>
        <v>0</v>
      </c>
      <c r="AA19" s="20">
        <f t="shared" si="2"/>
        <v>231.7</v>
      </c>
      <c r="AC19" s="1"/>
    </row>
    <row r="20" spans="1:29" ht="20.25" hidden="1" x14ac:dyDescent="0.25">
      <c r="A20" s="4"/>
      <c r="B20" s="7"/>
      <c r="C20" s="17"/>
      <c r="D20" s="17"/>
      <c r="E20" s="17"/>
      <c r="F20" s="17"/>
      <c r="G20" s="17"/>
      <c r="H20" s="18"/>
      <c r="I20" s="18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18"/>
      <c r="Z20" s="18"/>
      <c r="AA20" s="18"/>
      <c r="AC20" s="1"/>
    </row>
    <row r="21" spans="1:29" ht="40.5" x14ac:dyDescent="0.25">
      <c r="A21" s="4">
        <v>2</v>
      </c>
      <c r="B21" s="7" t="s">
        <v>35</v>
      </c>
      <c r="C21" s="17">
        <v>1146.0999999999999</v>
      </c>
      <c r="D21" s="17">
        <f>G21+H21+I21+K21+O21</f>
        <v>42376242</v>
      </c>
      <c r="E21" s="17">
        <f>F21+J21+L21</f>
        <v>0</v>
      </c>
      <c r="F21" s="17">
        <v>0</v>
      </c>
      <c r="G21" s="17">
        <v>0</v>
      </c>
      <c r="H21" s="18">
        <v>0</v>
      </c>
      <c r="I21" s="18">
        <v>0</v>
      </c>
      <c r="J21" s="17">
        <v>0</v>
      </c>
      <c r="K21" s="18">
        <v>0</v>
      </c>
      <c r="L21" s="17">
        <v>0</v>
      </c>
      <c r="M21" s="17">
        <f>C21-E21</f>
        <v>1146.0999999999999</v>
      </c>
      <c r="N21" s="17">
        <f>P21+R21+T21+V21</f>
        <v>1146.0999999999999</v>
      </c>
      <c r="O21" s="17">
        <f>Q21+S21+U21+W21</f>
        <v>42376242</v>
      </c>
      <c r="P21" s="17">
        <v>1146.0999999999999</v>
      </c>
      <c r="Q21" s="17">
        <v>42376242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8">
        <v>914.4</v>
      </c>
      <c r="Y21" s="18">
        <v>0</v>
      </c>
      <c r="Z21" s="18">
        <v>0</v>
      </c>
      <c r="AA21" s="18">
        <v>231.7</v>
      </c>
      <c r="AC21" s="1"/>
    </row>
    <row r="22" spans="1:29" ht="20.25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C22" s="1"/>
    </row>
    <row r="23" spans="1:29" ht="23.25" customHeight="1" x14ac:dyDescent="0.35">
      <c r="L23" s="21"/>
      <c r="M23" s="21"/>
      <c r="N23" s="21"/>
      <c r="W23" s="11"/>
      <c r="X23" s="11"/>
      <c r="Y23" s="11"/>
      <c r="Z23" s="11"/>
      <c r="AA23" s="11"/>
      <c r="AC23" s="1"/>
    </row>
    <row r="24" spans="1:29" ht="23.25" customHeight="1" x14ac:dyDescent="0.35">
      <c r="W24" s="12"/>
      <c r="X24" s="12"/>
      <c r="Y24" s="12"/>
      <c r="Z24" s="12"/>
      <c r="AA24" s="12"/>
      <c r="AC24" s="1"/>
    </row>
  </sheetData>
  <sheetProtection formatCells="0" formatColumns="0" formatRows="0" insertColumns="0" insertRows="0" insertHyperlinks="0" deleteColumns="0" deleteRows="0" sort="0" autoFilter="0" pivotTables="0"/>
  <mergeCells count="25">
    <mergeCell ref="Z1:AA1"/>
    <mergeCell ref="P5:W5"/>
    <mergeCell ref="X5:AA5"/>
    <mergeCell ref="E4:L4"/>
    <mergeCell ref="M4:AA4"/>
    <mergeCell ref="M5:O8"/>
    <mergeCell ref="F6:I8"/>
    <mergeCell ref="E5:E8"/>
    <mergeCell ref="F5:L5"/>
    <mergeCell ref="Z6:Z8"/>
    <mergeCell ref="AA6:AA8"/>
    <mergeCell ref="R7:S8"/>
    <mergeCell ref="T7:U8"/>
    <mergeCell ref="R6:U6"/>
    <mergeCell ref="Y6:Y8"/>
    <mergeCell ref="A3:AA3"/>
    <mergeCell ref="D4:D9"/>
    <mergeCell ref="A4:A10"/>
    <mergeCell ref="B4:B10"/>
    <mergeCell ref="V6:W8"/>
    <mergeCell ref="X6:X8"/>
    <mergeCell ref="J6:K8"/>
    <mergeCell ref="L6:L8"/>
    <mergeCell ref="P6:Q8"/>
    <mergeCell ref="C4:C9"/>
  </mergeCells>
  <pageMargins left="0.70866141732282995" right="0.70866141732282995" top="0.74803149606299002" bottom="0.74803149606299002" header="0.31496062992126" footer="0.31496062992126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ЖКХ</cp:lastModifiedBy>
  <cp:lastPrinted>2022-01-28T11:14:31Z</cp:lastPrinted>
  <dcterms:created xsi:type="dcterms:W3CDTF">2012-12-13T11:50:40Z</dcterms:created>
  <dcterms:modified xsi:type="dcterms:W3CDTF">2022-01-28T11:14:33Z</dcterms:modified>
  <cp:category>Формы</cp:category>
</cp:coreProperties>
</file>