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120" yWindow="15" windowWidth="17100" windowHeight="10110"/>
  </bookViews>
  <sheets>
    <sheet name="_1_ 10 - Торговля и услуги насе" sheetId="1" r:id="rId1"/>
  </sheets>
  <definedNames>
    <definedName name="_xlnm.Print_Titles">#REF!</definedName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E5" i="1"/>
  <c r="F5"/>
  <c r="H5" s="1"/>
  <c r="J5" s="1"/>
  <c r="G5"/>
  <c r="I5" s="1"/>
  <c r="K5" s="1"/>
  <c r="D6"/>
  <c r="E8"/>
  <c r="F8"/>
  <c r="H8" s="1"/>
  <c r="J8" s="1"/>
  <c r="G8"/>
  <c r="I8" s="1"/>
  <c r="K8" s="1"/>
  <c r="D9"/>
  <c r="E11"/>
  <c r="F11"/>
  <c r="H11" s="1"/>
  <c r="J11" s="1"/>
  <c r="G11"/>
  <c r="I11" s="1"/>
  <c r="K11" s="1"/>
  <c r="D12"/>
  <c r="C14"/>
  <c r="D14"/>
  <c r="E14"/>
  <c r="F14"/>
  <c r="G14"/>
  <c r="H14"/>
  <c r="I14"/>
  <c r="J14"/>
  <c r="K14"/>
</calcChain>
</file>

<file path=xl/sharedStrings.xml><?xml version="1.0" encoding="utf-8"?>
<sst xmlns="http://schemas.openxmlformats.org/spreadsheetml/2006/main" count="49" uniqueCount="25">
  <si>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</si>
  <si>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</si>
  <si>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</si>
  <si>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</si>
  <si>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</si>
  <si>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</si>
  <si>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</si>
  <si>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</si>
  <si>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X. Торговля и услуги населению</t>
  </si>
  <si>
    <t>Оборот розничной торговли</t>
  </si>
  <si>
    <t>тыс.руб. в ценах соответствующих лет</t>
  </si>
  <si>
    <t>в % к предыдущему году в сопоставимых ценах</t>
  </si>
  <si>
    <t xml:space="preserve">         индекс-дефлятор </t>
  </si>
  <si>
    <t>в % к предыдущему году</t>
  </si>
  <si>
    <t>Оборот общественного питания</t>
  </si>
  <si>
    <t xml:space="preserve">         индекс-дефлятор</t>
  </si>
  <si>
    <t>Объем платных услуг населению</t>
  </si>
  <si>
    <t>Объем платных услуг населению (СУММА)</t>
  </si>
  <si>
    <t>в том числе: бытовые услуги</t>
  </si>
  <si>
    <t>тыс. руб. в ценах соответствующих лет</t>
  </si>
  <si>
    <t>транспортные услуги</t>
  </si>
  <si>
    <t>услуги связи</t>
  </si>
  <si>
    <t>жилищные услуги</t>
  </si>
  <si>
    <t>коммунальные услуги</t>
  </si>
  <si>
    <t>прочие</t>
  </si>
</sst>
</file>

<file path=xl/styles.xml><?xml version="1.0" encoding="utf-8"?>
<styleSheet xmlns="http://schemas.openxmlformats.org/spreadsheetml/2006/main">
  <numFmts count="1">
    <numFmt numFmtId="164" formatCode="###0.0;\-###0.0"/>
  </numFmts>
  <fonts count="10">
    <font>
      <sz val="8.25"/>
      <name val="Tahoma"/>
      <charset val="1"/>
    </font>
    <font>
      <sz val="8.25"/>
      <name val="Tahoma"/>
      <charset val="1"/>
    </font>
    <font>
      <sz val="8"/>
      <name val="Arial"/>
      <charset val="204"/>
    </font>
    <font>
      <sz val="7"/>
      <name val="Arial"/>
      <charset val="204"/>
    </font>
    <font>
      <sz val="10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7"/>
      <name val="Arial"/>
      <charset val="204"/>
    </font>
    <font>
      <i/>
      <sz val="7"/>
      <name val="Arial"/>
      <charset val="204"/>
    </font>
    <font>
      <b/>
      <i/>
      <sz val="7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70">
    <xf numFmtId="0" fontId="1" fillId="0" borderId="0" xfId="0" applyFont="1" applyAlignment="1">
      <alignment vertical="top" wrapText="1"/>
      <protection locked="0"/>
    </xf>
    <xf numFmtId="0" fontId="1" fillId="0" borderId="0" xfId="0" applyFont="1" applyAlignment="1">
      <alignment vertical="top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6" fillId="0" borderId="18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2" fontId="5" fillId="2" borderId="19" xfId="0" applyNumberFormat="1" applyFont="1" applyFill="1" applyBorder="1" applyAlignment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</xf>
    <xf numFmtId="2" fontId="6" fillId="4" borderId="21" xfId="0" applyNumberFormat="1" applyFont="1" applyFill="1" applyBorder="1" applyAlignment="1" applyProtection="1">
      <alignment horizontal="center" vertical="top"/>
    </xf>
    <xf numFmtId="2" fontId="6" fillId="3" borderId="21" xfId="0" applyNumberFormat="1" applyFont="1" applyFill="1" applyBorder="1" applyAlignment="1" applyProtection="1">
      <alignment horizontal="center" vertical="top"/>
    </xf>
    <xf numFmtId="2" fontId="2" fillId="2" borderId="22" xfId="0" applyNumberFormat="1" applyFont="1" applyFill="1" applyBorder="1" applyAlignment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top"/>
      <protection locked="0"/>
    </xf>
    <xf numFmtId="0" fontId="8" fillId="0" borderId="24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5" fillId="4" borderId="21" xfId="0" applyNumberFormat="1" applyFont="1" applyFill="1" applyBorder="1" applyAlignment="1" applyProtection="1">
      <alignment horizontal="center" vertical="top"/>
    </xf>
    <xf numFmtId="2" fontId="5" fillId="4" borderId="21" xfId="0" applyNumberFormat="1" applyFont="1" applyFill="1" applyBorder="1" applyAlignment="1">
      <alignment horizontal="center" vertical="top"/>
      <protection locked="0"/>
    </xf>
    <xf numFmtId="0" fontId="8" fillId="0" borderId="25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center" vertical="center" wrapText="1"/>
    </xf>
    <xf numFmtId="2" fontId="5" fillId="4" borderId="16" xfId="0" applyNumberFormat="1" applyFont="1" applyFill="1" applyBorder="1" applyAlignment="1" applyProtection="1">
      <alignment horizontal="center" vertical="top"/>
    </xf>
    <xf numFmtId="2" fontId="5" fillId="4" borderId="16" xfId="0" applyNumberFormat="1" applyFont="1" applyFill="1" applyBorder="1" applyAlignment="1">
      <alignment horizontal="center" vertical="top"/>
      <protection locked="0"/>
    </xf>
    <xf numFmtId="0" fontId="2" fillId="2" borderId="26" xfId="0" applyFont="1" applyFill="1" applyBorder="1" applyAlignment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164" fontId="5" fillId="2" borderId="24" xfId="0" applyNumberFormat="1" applyFont="1" applyFill="1" applyBorder="1" applyAlignment="1" applyProtection="1">
      <alignment horizontal="right" vertical="center"/>
    </xf>
    <xf numFmtId="164" fontId="5" fillId="2" borderId="21" xfId="0" applyNumberFormat="1" applyFont="1" applyFill="1" applyBorder="1" applyAlignment="1" applyProtection="1">
      <alignment horizontal="right" vertical="center"/>
    </xf>
    <xf numFmtId="164" fontId="5" fillId="2" borderId="22" xfId="0" applyNumberFormat="1" applyFont="1" applyFill="1" applyBorder="1" applyAlignment="1" applyProtection="1">
      <alignment horizontal="right" vertical="center"/>
    </xf>
    <xf numFmtId="164" fontId="5" fillId="2" borderId="12" xfId="0" applyNumberFormat="1" applyFont="1" applyFill="1" applyBorder="1" applyAlignment="1" applyProtection="1">
      <alignment horizontal="right" vertical="center"/>
    </xf>
    <xf numFmtId="2" fontId="2" fillId="2" borderId="29" xfId="0" applyNumberFormat="1" applyFont="1" applyFill="1" applyBorder="1" applyAlignment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wrapText="1"/>
    </xf>
    <xf numFmtId="2" fontId="2" fillId="4" borderId="24" xfId="0" applyNumberFormat="1" applyFont="1" applyFill="1" applyBorder="1" applyAlignment="1">
      <alignment horizontal="right" vertical="center"/>
      <protection locked="0"/>
    </xf>
    <xf numFmtId="2" fontId="2" fillId="4" borderId="21" xfId="0" applyNumberFormat="1" applyFont="1" applyFill="1" applyBorder="1" applyAlignment="1">
      <alignment horizontal="right" vertical="center"/>
      <protection locked="0"/>
    </xf>
    <xf numFmtId="2" fontId="2" fillId="4" borderId="22" xfId="0" applyNumberFormat="1" applyFont="1" applyFill="1" applyBorder="1" applyAlignment="1">
      <alignment horizontal="right" vertical="center"/>
      <protection locked="0"/>
    </xf>
    <xf numFmtId="2" fontId="2" fillId="4" borderId="31" xfId="0" applyNumberFormat="1" applyFont="1" applyFill="1" applyBorder="1" applyAlignment="1">
      <alignment horizontal="right" vertical="center"/>
      <protection locked="0"/>
    </xf>
    <xf numFmtId="2" fontId="5" fillId="2" borderId="29" xfId="0" applyNumberFormat="1" applyFont="1" applyFill="1" applyBorder="1" applyAlignment="1">
      <alignment horizontal="center" vertical="center"/>
      <protection locked="0"/>
    </xf>
    <xf numFmtId="2" fontId="2" fillId="4" borderId="12" xfId="0" applyNumberFormat="1" applyFont="1" applyFill="1" applyBorder="1" applyAlignment="1">
      <alignment horizontal="right" vertical="center"/>
      <protection locked="0"/>
    </xf>
    <xf numFmtId="0" fontId="2" fillId="0" borderId="29" xfId="0" applyFont="1" applyBorder="1" applyProtection="1"/>
    <xf numFmtId="0" fontId="3" fillId="0" borderId="33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2" fontId="2" fillId="4" borderId="25" xfId="0" applyNumberFormat="1" applyFont="1" applyFill="1" applyBorder="1" applyAlignment="1">
      <alignment horizontal="right" vertical="center"/>
      <protection locked="0"/>
    </xf>
    <xf numFmtId="2" fontId="2" fillId="4" borderId="16" xfId="0" applyNumberFormat="1" applyFont="1" applyFill="1" applyBorder="1" applyAlignment="1">
      <alignment horizontal="right" vertical="center"/>
      <protection locked="0"/>
    </xf>
    <xf numFmtId="2" fontId="2" fillId="4" borderId="26" xfId="0" applyNumberFormat="1" applyFont="1" applyFill="1" applyBorder="1" applyAlignment="1">
      <alignment horizontal="right" vertical="center"/>
      <protection locked="0"/>
    </xf>
    <xf numFmtId="2" fontId="2" fillId="4" borderId="36" xfId="0" applyNumberFormat="1" applyFont="1" applyFill="1" applyBorder="1" applyAlignment="1">
      <alignment horizontal="right" vertical="center"/>
      <protection locked="0"/>
    </xf>
    <xf numFmtId="2" fontId="2" fillId="4" borderId="37" xfId="0" applyNumberFormat="1" applyFont="1" applyFill="1" applyBorder="1" applyAlignment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Protection="1"/>
    <xf numFmtId="0" fontId="7" fillId="3" borderId="20" xfId="0" applyFont="1" applyFill="1" applyBorder="1" applyAlignment="1" applyProtection="1">
      <alignment horizontal="left" vertical="center" wrapText="1"/>
    </xf>
    <xf numFmtId="0" fontId="7" fillId="3" borderId="23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center" wrapText="1"/>
    </xf>
    <xf numFmtId="3" fontId="2" fillId="0" borderId="1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left" vertical="center" wrapText="1"/>
    </xf>
    <xf numFmtId="0" fontId="3" fillId="0" borderId="32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3" fontId="2" fillId="0" borderId="10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1">
    <cellStyle name="Обычный" xfId="0" builtinId="0"/>
  </cellStyles>
  <dxfs count="28"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thin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thin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thin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/>
        <i val="0"/>
        <condense val="0"/>
        <extend val="0"/>
        <u val="none"/>
        <sz val="8"/>
        <color indexed="20"/>
      </font>
      <fill>
        <patternFill>
          <bgColor indexed="45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pane ySplit="3" topLeftCell="A4" activePane="bottomLeft" state="frozenSplit"/>
      <selection activeCell="L9" sqref="L9"/>
      <selection pane="bottomLeft" activeCell="L9" sqref="L9"/>
    </sheetView>
  </sheetViews>
  <sheetFormatPr defaultColWidth="8.1640625" defaultRowHeight="11.25" customHeight="1"/>
  <cols>
    <col min="1" max="1" width="39.5" style="46" customWidth="1"/>
    <col min="2" max="2" width="29.83203125" style="47" customWidth="1"/>
    <col min="3" max="3" width="14" style="48" customWidth="1"/>
    <col min="4" max="5" width="14.6640625" style="48" customWidth="1"/>
    <col min="6" max="6" width="13.83203125" style="48" customWidth="1"/>
    <col min="7" max="7" width="14.33203125" style="48" customWidth="1"/>
    <col min="8" max="10" width="14.1640625" style="48" customWidth="1"/>
    <col min="11" max="11" width="15" style="48" customWidth="1"/>
    <col min="12" max="12" width="24.1640625" style="48" customWidth="1"/>
    <col min="13" max="16384" width="8.1640625" style="1"/>
  </cols>
  <sheetData>
    <row r="1" spans="1:12" ht="11.25" customHeight="1">
      <c r="A1" s="54" t="s">
        <v>0</v>
      </c>
      <c r="B1" s="62" t="s">
        <v>1</v>
      </c>
      <c r="C1" s="2" t="s">
        <v>2</v>
      </c>
      <c r="D1" s="2" t="s">
        <v>2</v>
      </c>
      <c r="E1" s="2" t="s">
        <v>3</v>
      </c>
      <c r="F1" s="57" t="s">
        <v>4</v>
      </c>
      <c r="G1" s="58"/>
      <c r="H1" s="58"/>
      <c r="I1" s="58"/>
      <c r="J1" s="58"/>
      <c r="K1" s="59"/>
      <c r="L1" s="51" t="s">
        <v>5</v>
      </c>
    </row>
    <row r="2" spans="1:12" ht="11.25" customHeight="1">
      <c r="A2" s="55"/>
      <c r="B2" s="63"/>
      <c r="C2" s="68">
        <v>2021</v>
      </c>
      <c r="D2" s="68">
        <v>2022</v>
      </c>
      <c r="E2" s="68">
        <v>2023</v>
      </c>
      <c r="F2" s="60">
        <v>2024</v>
      </c>
      <c r="G2" s="61"/>
      <c r="H2" s="60">
        <v>2025</v>
      </c>
      <c r="I2" s="61"/>
      <c r="J2" s="60">
        <v>2026</v>
      </c>
      <c r="K2" s="61"/>
      <c r="L2" s="52"/>
    </row>
    <row r="3" spans="1:12" ht="11.25" customHeight="1">
      <c r="A3" s="56"/>
      <c r="B3" s="64"/>
      <c r="C3" s="69"/>
      <c r="D3" s="69"/>
      <c r="E3" s="69"/>
      <c r="F3" s="3" t="s">
        <v>6</v>
      </c>
      <c r="G3" s="4" t="s">
        <v>7</v>
      </c>
      <c r="H3" s="3" t="s">
        <v>6</v>
      </c>
      <c r="I3" s="4" t="s">
        <v>7</v>
      </c>
      <c r="J3" s="3" t="s">
        <v>6</v>
      </c>
      <c r="K3" s="4" t="s">
        <v>7</v>
      </c>
      <c r="L3" s="53"/>
    </row>
    <row r="4" spans="1:12" s="5" customFormat="1" ht="11.25" customHeight="1">
      <c r="A4" s="6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19.5" customHeight="1">
      <c r="A5" s="49" t="s">
        <v>9</v>
      </c>
      <c r="B5" s="9" t="s">
        <v>10</v>
      </c>
      <c r="C5" s="10">
        <v>1529855.3089999999</v>
      </c>
      <c r="D5" s="10">
        <v>1679861.4280000001</v>
      </c>
      <c r="E5" s="11">
        <f>D5*E6/100*E7/100</f>
        <v>1823044.4168155801</v>
      </c>
      <c r="F5" s="11">
        <f>E5*F6/100*F7/100</f>
        <v>1971000.878639916</v>
      </c>
      <c r="G5" s="11">
        <f>E5*G6/100*G7/100</f>
        <v>1973142.9558296739</v>
      </c>
      <c r="H5" s="11">
        <f>F5*H6/100*H7/100</f>
        <v>2119166.9276899141</v>
      </c>
      <c r="I5" s="11">
        <f>G5*I6/100*I7/100</f>
        <v>2123725.3336467715</v>
      </c>
      <c r="J5" s="11">
        <f>H5*J6/100*J7/100</f>
        <v>2282925.5520271519</v>
      </c>
      <c r="K5" s="11">
        <f>I5*K6/100*K7/100</f>
        <v>2290310.3488180242</v>
      </c>
      <c r="L5" s="12"/>
    </row>
    <row r="6" spans="1:12" ht="19.5" customHeight="1">
      <c r="A6" s="50"/>
      <c r="B6" s="13" t="s">
        <v>11</v>
      </c>
      <c r="C6" s="14">
        <v>106.1</v>
      </c>
      <c r="D6" s="11">
        <f>IF(ISERROR(((D5/C5)/(D7/100))*100),0,(((D5/C5)/(D7/100))*100))</f>
        <v>94.334406167178201</v>
      </c>
      <c r="E6" s="14">
        <v>101.9</v>
      </c>
      <c r="F6" s="14">
        <v>101.9</v>
      </c>
      <c r="G6" s="14">
        <v>102.3</v>
      </c>
      <c r="H6" s="14">
        <v>102.3</v>
      </c>
      <c r="I6" s="14">
        <v>102.8</v>
      </c>
      <c r="J6" s="14">
        <v>102.5</v>
      </c>
      <c r="K6" s="14">
        <v>103.2</v>
      </c>
      <c r="L6" s="12"/>
    </row>
    <row r="7" spans="1:12" ht="17.25" customHeight="1">
      <c r="A7" s="15" t="s">
        <v>12</v>
      </c>
      <c r="B7" s="16" t="s">
        <v>13</v>
      </c>
      <c r="C7" s="17">
        <v>108.2</v>
      </c>
      <c r="D7" s="10">
        <v>116.4</v>
      </c>
      <c r="E7" s="18">
        <v>106.5</v>
      </c>
      <c r="F7" s="18">
        <v>106.1</v>
      </c>
      <c r="G7" s="18">
        <v>105.8</v>
      </c>
      <c r="H7" s="18">
        <v>105.1</v>
      </c>
      <c r="I7" s="18">
        <v>104.7</v>
      </c>
      <c r="J7" s="18">
        <v>105.1</v>
      </c>
      <c r="K7" s="18">
        <v>104.5</v>
      </c>
      <c r="L7" s="12"/>
    </row>
    <row r="8" spans="1:12" ht="19.5" customHeight="1">
      <c r="A8" s="49" t="s">
        <v>14</v>
      </c>
      <c r="B8" s="9" t="s">
        <v>10</v>
      </c>
      <c r="C8" s="10">
        <v>31117.166000000001</v>
      </c>
      <c r="D8" s="10">
        <v>38577.046000000002</v>
      </c>
      <c r="E8" s="11">
        <f>D8*E9/100*E10/100</f>
        <v>44350.023779808012</v>
      </c>
      <c r="F8" s="11">
        <f>E8*F9/100*F10/100</f>
        <v>47543.225491954188</v>
      </c>
      <c r="G8" s="11">
        <f>E8*G9/100*G10/100</f>
        <v>47596.889020727751</v>
      </c>
      <c r="H8" s="11">
        <f>F8*H9/100*H10/100</f>
        <v>49684.76254101377</v>
      </c>
      <c r="I8" s="11">
        <f>G8*I9/100*I10/100</f>
        <v>49796.103277930481</v>
      </c>
      <c r="J8" s="11">
        <f>H8*J9/100*J10/100</f>
        <v>51773.559643000524</v>
      </c>
      <c r="K8" s="11">
        <f>I8*K9/100*K10/100</f>
        <v>51948.390453809181</v>
      </c>
      <c r="L8" s="12"/>
    </row>
    <row r="9" spans="1:12" ht="19.5" customHeight="1">
      <c r="A9" s="50"/>
      <c r="B9" s="13" t="s">
        <v>11</v>
      </c>
      <c r="C9" s="14">
        <v>112.4</v>
      </c>
      <c r="D9" s="11">
        <f>IF(ISERROR(((D8/C8)/(D10/100))*100),0,(((D8/C8)/(D10/100))*100))</f>
        <v>104.88453464770259</v>
      </c>
      <c r="E9" s="14">
        <v>103.2</v>
      </c>
      <c r="F9" s="14">
        <v>100</v>
      </c>
      <c r="G9" s="14">
        <v>100.3</v>
      </c>
      <c r="H9" s="14">
        <v>100.1</v>
      </c>
      <c r="I9" s="14">
        <v>100.5</v>
      </c>
      <c r="J9" s="14">
        <v>100.1</v>
      </c>
      <c r="K9" s="14">
        <v>100.6</v>
      </c>
      <c r="L9" s="12"/>
    </row>
    <row r="10" spans="1:12" ht="18" customHeight="1">
      <c r="A10" s="15" t="s">
        <v>15</v>
      </c>
      <c r="B10" s="16" t="s">
        <v>13</v>
      </c>
      <c r="C10" s="17">
        <v>106.7</v>
      </c>
      <c r="D10" s="10">
        <v>118.2</v>
      </c>
      <c r="E10" s="18">
        <v>111.4</v>
      </c>
      <c r="F10" s="18">
        <v>107.2</v>
      </c>
      <c r="G10" s="18">
        <v>107</v>
      </c>
      <c r="H10" s="18">
        <v>104.4</v>
      </c>
      <c r="I10" s="18">
        <v>104.1</v>
      </c>
      <c r="J10" s="18">
        <v>104.1</v>
      </c>
      <c r="K10" s="18">
        <v>103.7</v>
      </c>
      <c r="L10" s="12"/>
    </row>
    <row r="11" spans="1:12" ht="19.5" customHeight="1">
      <c r="A11" s="49" t="s">
        <v>16</v>
      </c>
      <c r="B11" s="9" t="s">
        <v>10</v>
      </c>
      <c r="C11" s="10">
        <v>143701.5</v>
      </c>
      <c r="D11" s="10">
        <v>160896.49799999999</v>
      </c>
      <c r="E11" s="11">
        <f>D11*E12/100*E13/100</f>
        <v>179967.55990793998</v>
      </c>
      <c r="F11" s="11">
        <f>E11*F12/100*F13/100</f>
        <v>192165.76111850014</v>
      </c>
      <c r="G11" s="11">
        <f>E11*G12/100*G13/100</f>
        <v>192367.32478559704</v>
      </c>
      <c r="H11" s="11">
        <f>F11*H12/100*H13/100</f>
        <v>205385.80465464736</v>
      </c>
      <c r="I11" s="11">
        <f>G11*I12/100*I13/100</f>
        <v>205621.43346332468</v>
      </c>
      <c r="J11" s="11">
        <f>H11*J12/100*J13/100</f>
        <v>220357.60827075251</v>
      </c>
      <c r="K11" s="11">
        <f>I11*K12/100*K13/100</f>
        <v>220862.50535449327</v>
      </c>
      <c r="L11" s="12"/>
    </row>
    <row r="12" spans="1:12" ht="19.5" customHeight="1">
      <c r="A12" s="50"/>
      <c r="B12" s="13" t="s">
        <v>11</v>
      </c>
      <c r="C12" s="14">
        <v>110</v>
      </c>
      <c r="D12" s="11">
        <f>IF(ISERROR(((D11/C11)/(D13/100))*100),0,(((D11/C11)/(D13/100))*100))</f>
        <v>103.19426256914954</v>
      </c>
      <c r="E12" s="14">
        <v>101.5</v>
      </c>
      <c r="F12" s="14">
        <v>101.5</v>
      </c>
      <c r="G12" s="14">
        <v>101.8</v>
      </c>
      <c r="H12" s="14">
        <v>101.5</v>
      </c>
      <c r="I12" s="14">
        <v>101.8</v>
      </c>
      <c r="J12" s="14">
        <v>101.6</v>
      </c>
      <c r="K12" s="14">
        <v>102.2</v>
      </c>
      <c r="L12" s="12"/>
    </row>
    <row r="13" spans="1:12" ht="21.75" customHeight="1">
      <c r="A13" s="19" t="s">
        <v>12</v>
      </c>
      <c r="B13" s="20" t="s">
        <v>13</v>
      </c>
      <c r="C13" s="21">
        <v>104.4</v>
      </c>
      <c r="D13" s="21">
        <v>108.5</v>
      </c>
      <c r="E13" s="22">
        <v>110.2</v>
      </c>
      <c r="F13" s="14">
        <v>105.2</v>
      </c>
      <c r="G13" s="22">
        <v>105</v>
      </c>
      <c r="H13" s="22">
        <v>105.3</v>
      </c>
      <c r="I13" s="22">
        <v>105</v>
      </c>
      <c r="J13" s="22">
        <v>105.6</v>
      </c>
      <c r="K13" s="22">
        <v>105.1</v>
      </c>
      <c r="L13" s="23"/>
    </row>
    <row r="14" spans="1:12" ht="19.5" hidden="1" customHeight="1">
      <c r="A14" s="24" t="s">
        <v>17</v>
      </c>
      <c r="B14" s="25" t="s">
        <v>10</v>
      </c>
      <c r="C14" s="26">
        <f>C15+C17+C19+C21+C23+C25</f>
        <v>0</v>
      </c>
      <c r="D14" s="27">
        <f t="shared" ref="D14:K14" si="0">D17+D19+D21+D23+D25+D15</f>
        <v>0</v>
      </c>
      <c r="E14" s="28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30"/>
    </row>
    <row r="15" spans="1:12" ht="19.5" hidden="1" customHeight="1">
      <c r="A15" s="65" t="s">
        <v>18</v>
      </c>
      <c r="B15" s="31" t="s">
        <v>19</v>
      </c>
      <c r="C15" s="32"/>
      <c r="D15" s="33"/>
      <c r="E15" s="34"/>
      <c r="F15" s="32"/>
      <c r="G15" s="35"/>
      <c r="H15" s="32"/>
      <c r="I15" s="35"/>
      <c r="J15" s="32"/>
      <c r="K15" s="35"/>
      <c r="L15" s="36"/>
    </row>
    <row r="16" spans="1:12" ht="19.5" hidden="1" customHeight="1">
      <c r="A16" s="66"/>
      <c r="B16" s="31" t="s">
        <v>11</v>
      </c>
      <c r="C16" s="32"/>
      <c r="D16" s="33"/>
      <c r="E16" s="34"/>
      <c r="F16" s="37"/>
      <c r="G16" s="35"/>
      <c r="H16" s="32"/>
      <c r="I16" s="35"/>
      <c r="J16" s="32"/>
      <c r="K16" s="35"/>
      <c r="L16" s="30"/>
    </row>
    <row r="17" spans="1:12" ht="19.5" hidden="1" customHeight="1">
      <c r="A17" s="65" t="s">
        <v>20</v>
      </c>
      <c r="B17" s="31" t="s">
        <v>19</v>
      </c>
      <c r="C17" s="32"/>
      <c r="D17" s="33"/>
      <c r="E17" s="34"/>
      <c r="F17" s="37"/>
      <c r="G17" s="35"/>
      <c r="H17" s="32"/>
      <c r="I17" s="35"/>
      <c r="J17" s="32"/>
      <c r="K17" s="35"/>
      <c r="L17" s="38"/>
    </row>
    <row r="18" spans="1:12" ht="19.5" hidden="1" customHeight="1">
      <c r="A18" s="66"/>
      <c r="B18" s="31" t="s">
        <v>11</v>
      </c>
      <c r="C18" s="32"/>
      <c r="D18" s="33"/>
      <c r="E18" s="34"/>
      <c r="F18" s="37"/>
      <c r="G18" s="35"/>
      <c r="H18" s="32"/>
      <c r="I18" s="35"/>
      <c r="J18" s="32"/>
      <c r="K18" s="35"/>
      <c r="L18" s="38"/>
    </row>
    <row r="19" spans="1:12" ht="19.5" hidden="1" customHeight="1">
      <c r="A19" s="65" t="s">
        <v>21</v>
      </c>
      <c r="B19" s="31" t="s">
        <v>19</v>
      </c>
      <c r="C19" s="32"/>
      <c r="D19" s="33"/>
      <c r="E19" s="34"/>
      <c r="F19" s="37"/>
      <c r="G19" s="35"/>
      <c r="H19" s="32"/>
      <c r="I19" s="35"/>
      <c r="J19" s="32"/>
      <c r="K19" s="35"/>
      <c r="L19" s="38"/>
    </row>
    <row r="20" spans="1:12" ht="19.5" hidden="1" customHeight="1">
      <c r="A20" s="66"/>
      <c r="B20" s="31" t="s">
        <v>11</v>
      </c>
      <c r="C20" s="32"/>
      <c r="D20" s="33"/>
      <c r="E20" s="34"/>
      <c r="F20" s="37"/>
      <c r="G20" s="35"/>
      <c r="H20" s="32"/>
      <c r="I20" s="35"/>
      <c r="J20" s="32"/>
      <c r="K20" s="35"/>
      <c r="L20" s="38"/>
    </row>
    <row r="21" spans="1:12" ht="19.5" hidden="1" customHeight="1">
      <c r="A21" s="65" t="s">
        <v>22</v>
      </c>
      <c r="B21" s="31" t="s">
        <v>19</v>
      </c>
      <c r="C21" s="32"/>
      <c r="D21" s="33"/>
      <c r="E21" s="34"/>
      <c r="F21" s="37"/>
      <c r="G21" s="35"/>
      <c r="H21" s="32"/>
      <c r="I21" s="35"/>
      <c r="J21" s="32"/>
      <c r="K21" s="35"/>
      <c r="L21" s="38"/>
    </row>
    <row r="22" spans="1:12" ht="19.5" hidden="1" customHeight="1">
      <c r="A22" s="66"/>
      <c r="B22" s="31" t="s">
        <v>11</v>
      </c>
      <c r="C22" s="32"/>
      <c r="D22" s="33"/>
      <c r="E22" s="34"/>
      <c r="F22" s="37"/>
      <c r="G22" s="35"/>
      <c r="H22" s="32"/>
      <c r="I22" s="35"/>
      <c r="J22" s="32"/>
      <c r="K22" s="35"/>
      <c r="L22" s="38"/>
    </row>
    <row r="23" spans="1:12" ht="19.5" hidden="1" customHeight="1">
      <c r="A23" s="65" t="s">
        <v>23</v>
      </c>
      <c r="B23" s="31" t="s">
        <v>19</v>
      </c>
      <c r="C23" s="32"/>
      <c r="D23" s="33"/>
      <c r="E23" s="34"/>
      <c r="F23" s="37"/>
      <c r="G23" s="35"/>
      <c r="H23" s="32"/>
      <c r="I23" s="35"/>
      <c r="J23" s="32"/>
      <c r="K23" s="35"/>
      <c r="L23" s="38"/>
    </row>
    <row r="24" spans="1:12" ht="19.5" hidden="1" customHeight="1">
      <c r="A24" s="66"/>
      <c r="B24" s="39" t="s">
        <v>11</v>
      </c>
      <c r="C24" s="32"/>
      <c r="D24" s="33"/>
      <c r="E24" s="34"/>
      <c r="F24" s="37"/>
      <c r="G24" s="35"/>
      <c r="H24" s="32"/>
      <c r="I24" s="35"/>
      <c r="J24" s="32"/>
      <c r="K24" s="35"/>
      <c r="L24" s="38"/>
    </row>
    <row r="25" spans="1:12" ht="19.5" hidden="1" customHeight="1">
      <c r="A25" s="65" t="s">
        <v>24</v>
      </c>
      <c r="B25" s="31" t="s">
        <v>19</v>
      </c>
      <c r="C25" s="32"/>
      <c r="D25" s="33"/>
      <c r="E25" s="34"/>
      <c r="F25" s="37"/>
      <c r="G25" s="35"/>
      <c r="H25" s="32"/>
      <c r="I25" s="35"/>
      <c r="J25" s="32"/>
      <c r="K25" s="35"/>
      <c r="L25" s="38"/>
    </row>
    <row r="26" spans="1:12" ht="19.5" hidden="1" customHeight="1">
      <c r="A26" s="67"/>
      <c r="B26" s="40" t="s">
        <v>11</v>
      </c>
      <c r="C26" s="41"/>
      <c r="D26" s="42"/>
      <c r="E26" s="43"/>
      <c r="F26" s="44"/>
      <c r="G26" s="45"/>
      <c r="H26" s="41"/>
      <c r="I26" s="45"/>
      <c r="J26" s="41"/>
      <c r="K26" s="45"/>
      <c r="L26" s="38"/>
    </row>
  </sheetData>
  <sheetProtection sheet="1" objects="1"/>
  <mergeCells count="19">
    <mergeCell ref="A21:A22"/>
    <mergeCell ref="A23:A24"/>
    <mergeCell ref="A25:A26"/>
    <mergeCell ref="E2:E3"/>
    <mergeCell ref="C2:C3"/>
    <mergeCell ref="D2:D3"/>
    <mergeCell ref="A15:A16"/>
    <mergeCell ref="A17:A18"/>
    <mergeCell ref="A19:A20"/>
    <mergeCell ref="A5:A6"/>
    <mergeCell ref="A11:A12"/>
    <mergeCell ref="A8:A9"/>
    <mergeCell ref="L1:L3"/>
    <mergeCell ref="A1:A3"/>
    <mergeCell ref="F1:K1"/>
    <mergeCell ref="F2:G2"/>
    <mergeCell ref="H2:I2"/>
    <mergeCell ref="J2:K2"/>
    <mergeCell ref="B1:B3"/>
  </mergeCells>
  <conditionalFormatting sqref="G5">
    <cfRule type="cellIs" dxfId="27" priority="1" stopIfTrue="1" operator="lessThan">
      <formula>$F$5</formula>
    </cfRule>
  </conditionalFormatting>
  <conditionalFormatting sqref="I5">
    <cfRule type="cellIs" dxfId="26" priority="2" stopIfTrue="1" operator="lessThan">
      <formula>$H$5</formula>
    </cfRule>
  </conditionalFormatting>
  <conditionalFormatting sqref="K5">
    <cfRule type="cellIs" dxfId="25" priority="3" stopIfTrue="1" operator="lessThan">
      <formula>$J$5</formula>
    </cfRule>
  </conditionalFormatting>
  <conditionalFormatting sqref="G6">
    <cfRule type="cellIs" dxfId="24" priority="4" stopIfTrue="1" operator="lessThan">
      <formula>$F$6</formula>
    </cfRule>
  </conditionalFormatting>
  <conditionalFormatting sqref="I6">
    <cfRule type="cellIs" dxfId="23" priority="5" stopIfTrue="1" operator="lessThan">
      <formula>$H$6</formula>
    </cfRule>
  </conditionalFormatting>
  <conditionalFormatting sqref="K6">
    <cfRule type="cellIs" dxfId="22" priority="6" stopIfTrue="1" operator="lessThan">
      <formula>$J$6</formula>
    </cfRule>
  </conditionalFormatting>
  <conditionalFormatting sqref="G7">
    <cfRule type="cellIs" dxfId="21" priority="7" stopIfTrue="1" operator="greaterThan">
      <formula>$F$7</formula>
    </cfRule>
    <cfRule type="cellIs" dxfId="20" priority="8" stopIfTrue="1" operator="lessThan">
      <formula>$F$7</formula>
    </cfRule>
  </conditionalFormatting>
  <conditionalFormatting sqref="I7">
    <cfRule type="cellIs" dxfId="19" priority="9" stopIfTrue="1" operator="greaterThan">
      <formula>$H$7</formula>
    </cfRule>
  </conditionalFormatting>
  <conditionalFormatting sqref="K7">
    <cfRule type="cellIs" dxfId="18" priority="10" stopIfTrue="1" operator="greaterThan">
      <formula>$J$7</formula>
    </cfRule>
  </conditionalFormatting>
  <conditionalFormatting sqref="G8">
    <cfRule type="cellIs" dxfId="17" priority="11" stopIfTrue="1" operator="lessThan">
      <formula>$F$8</formula>
    </cfRule>
  </conditionalFormatting>
  <conditionalFormatting sqref="I8">
    <cfRule type="cellIs" dxfId="16" priority="12" stopIfTrue="1" operator="lessThan">
      <formula>$H$8</formula>
    </cfRule>
  </conditionalFormatting>
  <conditionalFormatting sqref="K8">
    <cfRule type="cellIs" dxfId="15" priority="13" stopIfTrue="1" operator="lessThan">
      <formula>$J$8</formula>
    </cfRule>
  </conditionalFormatting>
  <conditionalFormatting sqref="G9">
    <cfRule type="cellIs" dxfId="14" priority="14" stopIfTrue="1" operator="lessThan">
      <formula>$F$9</formula>
    </cfRule>
  </conditionalFormatting>
  <conditionalFormatting sqref="I9">
    <cfRule type="cellIs" dxfId="13" priority="15" stopIfTrue="1" operator="lessThan">
      <formula>$H$9</formula>
    </cfRule>
  </conditionalFormatting>
  <conditionalFormatting sqref="K9">
    <cfRule type="cellIs" dxfId="12" priority="16" stopIfTrue="1" operator="lessThan">
      <formula>$J$9</formula>
    </cfRule>
  </conditionalFormatting>
  <conditionalFormatting sqref="G10">
    <cfRule type="cellIs" dxfId="11" priority="17" stopIfTrue="1" operator="greaterThan">
      <formula>$F$10</formula>
    </cfRule>
  </conditionalFormatting>
  <conditionalFormatting sqref="I10">
    <cfRule type="cellIs" dxfId="10" priority="18" stopIfTrue="1" operator="greaterThan">
      <formula>$H$10</formula>
    </cfRule>
  </conditionalFormatting>
  <conditionalFormatting sqref="K10">
    <cfRule type="cellIs" dxfId="9" priority="19" stopIfTrue="1" operator="greaterThan">
      <formula>$J$10</formula>
    </cfRule>
  </conditionalFormatting>
  <conditionalFormatting sqref="G11">
    <cfRule type="cellIs" dxfId="8" priority="20" stopIfTrue="1" operator="lessThan">
      <formula>$F$11</formula>
    </cfRule>
  </conditionalFormatting>
  <conditionalFormatting sqref="I11">
    <cfRule type="cellIs" dxfId="7" priority="21" stopIfTrue="1" operator="lessThan">
      <formula>$H$11</formula>
    </cfRule>
  </conditionalFormatting>
  <conditionalFormatting sqref="K11">
    <cfRule type="cellIs" dxfId="6" priority="22" stopIfTrue="1" operator="lessThan">
      <formula>$J$11</formula>
    </cfRule>
  </conditionalFormatting>
  <conditionalFormatting sqref="G12">
    <cfRule type="cellIs" dxfId="5" priority="23" stopIfTrue="1" operator="lessThan">
      <formula>$F$12</formula>
    </cfRule>
  </conditionalFormatting>
  <conditionalFormatting sqref="I12">
    <cfRule type="cellIs" dxfId="4" priority="24" stopIfTrue="1" operator="lessThan">
      <formula>$H$12</formula>
    </cfRule>
  </conditionalFormatting>
  <conditionalFormatting sqref="K12">
    <cfRule type="cellIs" dxfId="3" priority="25" stopIfTrue="1" operator="lessThan">
      <formula>$J$12</formula>
    </cfRule>
  </conditionalFormatting>
  <conditionalFormatting sqref="G13">
    <cfRule type="cellIs" dxfId="2" priority="26" stopIfTrue="1" operator="greaterThan">
      <formula>$F$13</formula>
    </cfRule>
  </conditionalFormatting>
  <conditionalFormatting sqref="I13">
    <cfRule type="cellIs" dxfId="1" priority="27" stopIfTrue="1" operator="greaterThan">
      <formula>$H$13</formula>
    </cfRule>
  </conditionalFormatting>
  <conditionalFormatting sqref="K13">
    <cfRule type="cellIs" dxfId="0" priority="28" stopIfTrue="1" operator="greaterThan">
      <formula>$J$13</formula>
    </cfRule>
  </conditionalFormatting>
  <pageMargins left="0.46875" right="0.1875" top="0.46875" bottom="0.34375" header="0.1875" footer="0.1145833358168602"/>
  <pageSetup paperSize="9" scale="80" fitToHeight="7" orientation="landscape" useFirstPageNumber="1" horizontalDpi="0" verticalDpi="0" copies="0"/>
  <headerFooter alignWithMargins="0">
    <oddHeader>&amp;RМалышева  Татьяна  Николаевна (Орловский район), 02.06.2023 13:29:57</oddHeader>
    <oddFooter>&amp;R&amp;8&amp;"Arial Cyrкурсив"&amp;P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_1_ 10 - Торговля и услуги насе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2023-09-13T08:40:21Z</dcterms:created>
  <dcterms:modified xsi:type="dcterms:W3CDTF">2023-09-13T08:40:21Z</dcterms:modified>
</cp:coreProperties>
</file>