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showSheetTabs="0" xWindow="150" yWindow="570" windowWidth="28455" windowHeight="11955" activeTab="1"/>
  </bookViews>
  <sheets>
    <sheet name="Evaluation Version" sheetId="1" r:id="rId1"/>
    <sheet name="_1_ 01 - Население_2024 " sheetId="2" r:id="rId2"/>
  </sheets>
  <definedNames>
    <definedName name="_xlnm.Print_Area">#REF!</definedName>
  </definedNames>
  <calcPr calcId="125725"/>
</workbook>
</file>

<file path=xl/calcChain.xml><?xml version="1.0" encoding="utf-8"?>
<calcChain xmlns="http://schemas.openxmlformats.org/spreadsheetml/2006/main">
  <c r="K12" i="2"/>
  <c r="J12"/>
  <c r="I12"/>
  <c r="H12"/>
  <c r="G12"/>
  <c r="F12"/>
  <c r="E12"/>
  <c r="D12"/>
  <c r="D10"/>
  <c r="K8"/>
  <c r="J8"/>
  <c r="I8"/>
  <c r="H8"/>
  <c r="G8"/>
  <c r="F8"/>
  <c r="E8"/>
  <c r="D8"/>
  <c r="D6"/>
  <c r="K5"/>
  <c r="K6" s="1"/>
  <c r="J5"/>
  <c r="J9" s="1"/>
  <c r="J10" s="1"/>
  <c r="I5"/>
  <c r="I6" s="1"/>
  <c r="H5"/>
  <c r="H9" s="1"/>
  <c r="H10" s="1"/>
  <c r="G5"/>
  <c r="G9" s="1"/>
  <c r="F5"/>
  <c r="F9" s="1"/>
  <c r="E5"/>
  <c r="E9" s="1"/>
  <c r="E10" s="1"/>
  <c r="G10" l="1"/>
  <c r="F10"/>
  <c r="J6"/>
  <c r="K9"/>
  <c r="K10" s="1"/>
  <c r="H6"/>
  <c r="I9"/>
  <c r="I10" s="1"/>
  <c r="G6"/>
  <c r="F6"/>
  <c r="E6"/>
</calcChain>
</file>

<file path=xl/sharedStrings.xml><?xml version="1.0" encoding="utf-8"?>
<sst xmlns="http://schemas.openxmlformats.org/spreadsheetml/2006/main" count="34" uniqueCount="22">
  <si>
    <t>Wxcel IO License Not Found</t>
  </si>
  <si>
    <t>You need a valid license key to run SpreadJS Excel IO. Temporary keys are available for evaluation. If you purchased a license, your key is in your purchase confirmation email. Email us.sales@grapecity.com if you need assistance.</t>
  </si>
  <si>
    <t>Показатели</t>
  </si>
  <si>
    <t>Единица измерения</t>
  </si>
  <si>
    <t>отчет</t>
  </si>
  <si>
    <t>оценка</t>
  </si>
  <si>
    <t>прогноз</t>
  </si>
  <si>
    <t>Комментарии к показателям</t>
  </si>
  <si>
    <t>вариант 1</t>
  </si>
  <si>
    <t>вариант 2</t>
  </si>
  <si>
    <t>I. Население</t>
  </si>
  <si>
    <t>Численность постоянного населения (среднегодовая)</t>
  </si>
  <si>
    <t>человек</t>
  </si>
  <si>
    <t>в % к предыдущему году</t>
  </si>
  <si>
    <t>в том числе: 
городского</t>
  </si>
  <si>
    <t>сельского</t>
  </si>
  <si>
    <t>Численность постоянного населения на конец года</t>
  </si>
  <si>
    <t>Коэффициент естественного прироста населения (+/-)</t>
  </si>
  <si>
    <t xml:space="preserve"> на 1000 человек населения</t>
  </si>
  <si>
    <t>Коэффициент миграционного прироста (+/-)</t>
  </si>
  <si>
    <t xml:space="preserve"> на 10000 человек населения</t>
  </si>
  <si>
    <t>Численность детей в возрасте 0-17 лет включительно на конец года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</si>
</sst>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8.25"/>
      <color rgb="FF000000"/>
      <name val="Microsoft Sans Serif"/>
    </font>
    <font>
      <sz val="8"/>
      <name val="Arial"/>
    </font>
    <font>
      <sz val="7"/>
      <name val="Arial"/>
    </font>
    <font>
      <b/>
      <sz val="8"/>
      <name val="Arial"/>
    </font>
    <font>
      <i/>
      <sz val="8"/>
      <name val="Arial"/>
    </font>
    <font>
      <b/>
      <sz val="7"/>
      <name val="Arial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CCFFCC"/>
      </patternFill>
    </fill>
    <fill>
      <patternFill patternType="solid">
        <fgColor rgb="FFFFFFFF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0"/>
      </patternFill>
    </fill>
  </fills>
  <borders count="25">
    <border>
      <left/>
      <right/>
      <top/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protection locked="0"/>
    </xf>
  </cellStyleXfs>
  <cellXfs count="63">
    <xf numFmtId="0" fontId="0" fillId="0" borderId="0" xfId="0" applyFont="1">
      <protection locked="0"/>
    </xf>
    <xf numFmtId="0" fontId="1" fillId="0" borderId="0" xfId="0" applyFont="1" applyAlignment="1" applyProtection="1">
      <alignment horizontal="left" vertical="center"/>
    </xf>
    <xf numFmtId="0" fontId="2" fillId="0" borderId="0" xfId="0" applyFont="1" applyProtection="1"/>
    <xf numFmtId="0" fontId="1" fillId="0" borderId="0" xfId="0" applyFont="1" applyProtection="1"/>
    <xf numFmtId="0" fontId="1" fillId="0" borderId="1" xfId="0" applyFont="1" applyBorder="1" applyProtection="1"/>
    <xf numFmtId="164" fontId="1" fillId="2" borderId="2" xfId="0" applyNumberFormat="1" applyFont="1" applyFill="1" applyBorder="1" applyAlignment="1" applyProtection="1">
      <alignment horizontal="center" vertical="top"/>
    </xf>
    <xf numFmtId="164" fontId="1" fillId="0" borderId="2" xfId="0" applyNumberFormat="1" applyFont="1" applyBorder="1" applyAlignment="1" applyProtection="1">
      <alignment horizontal="center" vertical="top"/>
    </xf>
    <xf numFmtId="164" fontId="1" fillId="2" borderId="3" xfId="0" applyNumberFormat="1" applyFont="1" applyFill="1" applyBorder="1" applyAlignment="1" applyProtection="1">
      <alignment horizontal="center" vertical="top"/>
    </xf>
    <xf numFmtId="164" fontId="1" fillId="0" borderId="3" xfId="0" applyNumberFormat="1" applyFont="1" applyBorder="1" applyAlignment="1" applyProtection="1">
      <alignment horizontal="center" vertical="top"/>
    </xf>
    <xf numFmtId="0" fontId="2" fillId="0" borderId="4" xfId="0" applyFont="1" applyBorder="1" applyAlignment="1" applyProtection="1">
      <alignment horizontal="left" vertical="center" wrapText="1"/>
    </xf>
    <xf numFmtId="0" fontId="2" fillId="0" borderId="5" xfId="0" applyFont="1" applyBorder="1" applyAlignment="1" applyProtection="1">
      <alignment horizontal="left" vertical="center" wrapText="1"/>
    </xf>
    <xf numFmtId="164" fontId="1" fillId="2" borderId="4" xfId="0" applyNumberFormat="1" applyFont="1" applyFill="1" applyBorder="1" applyAlignment="1" applyProtection="1">
      <alignment horizontal="center" vertical="top"/>
    </xf>
    <xf numFmtId="164" fontId="1" fillId="0" borderId="4" xfId="0" applyNumberFormat="1" applyFont="1" applyBorder="1" applyAlignment="1" applyProtection="1">
      <alignment horizontal="center" vertical="top"/>
    </xf>
    <xf numFmtId="0" fontId="1" fillId="0" borderId="6" xfId="0" applyFont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vertical="center"/>
    </xf>
    <xf numFmtId="0" fontId="1" fillId="0" borderId="11" xfId="0" applyFont="1" applyBorder="1" applyAlignment="1" applyProtection="1">
      <alignment vertical="center" wrapText="1"/>
    </xf>
    <xf numFmtId="0" fontId="3" fillId="0" borderId="12" xfId="0" applyFont="1" applyBorder="1" applyAlignment="1" applyProtection="1">
      <alignment vertical="center"/>
    </xf>
    <xf numFmtId="0" fontId="3" fillId="0" borderId="13" xfId="0" applyFont="1" applyBorder="1" applyAlignment="1" applyProtection="1">
      <alignment vertical="center"/>
    </xf>
    <xf numFmtId="0" fontId="3" fillId="0" borderId="14" xfId="0" applyFont="1" applyBorder="1" applyAlignment="1" applyProtection="1">
      <alignment vertical="center"/>
    </xf>
    <xf numFmtId="164" fontId="3" fillId="2" borderId="7" xfId="0" applyNumberFormat="1" applyFont="1" applyFill="1" applyBorder="1" applyAlignment="1" applyProtection="1">
      <alignment horizontal="center" vertical="top"/>
    </xf>
    <xf numFmtId="164" fontId="3" fillId="2" borderId="9" xfId="0" applyNumberFormat="1" applyFont="1" applyFill="1" applyBorder="1" applyAlignment="1" applyProtection="1">
      <alignment horizontal="center" vertical="top"/>
    </xf>
    <xf numFmtId="2" fontId="4" fillId="4" borderId="16" xfId="0" applyNumberFormat="1" applyFont="1" applyFill="1" applyBorder="1" applyAlignment="1" applyProtection="1">
      <alignment horizontal="center" vertical="center"/>
    </xf>
    <xf numFmtId="164" fontId="1" fillId="5" borderId="2" xfId="0" applyNumberFormat="1" applyFont="1" applyFill="1" applyBorder="1" applyAlignment="1" applyProtection="1">
      <alignment horizontal="center" vertical="top"/>
    </xf>
    <xf numFmtId="2" fontId="1" fillId="4" borderId="17" xfId="0" applyNumberFormat="1" applyFont="1" applyFill="1" applyBorder="1" applyAlignment="1" applyProtection="1">
      <alignment horizontal="center" vertical="center"/>
    </xf>
    <xf numFmtId="164" fontId="1" fillId="6" borderId="3" xfId="0" applyNumberFormat="1" applyFont="1" applyFill="1" applyBorder="1" applyAlignment="1" applyProtection="1">
      <alignment horizontal="center" vertical="top"/>
    </xf>
    <xf numFmtId="164" fontId="1" fillId="6" borderId="4" xfId="0" applyNumberFormat="1" applyFont="1" applyFill="1" applyBorder="1" applyAlignment="1" applyProtection="1">
      <alignment horizontal="center" vertical="top"/>
    </xf>
    <xf numFmtId="164" fontId="1" fillId="5" borderId="4" xfId="0" applyNumberFormat="1" applyFont="1" applyFill="1" applyBorder="1" applyAlignment="1" applyProtection="1">
      <alignment horizontal="center" vertical="top"/>
    </xf>
    <xf numFmtId="164" fontId="1" fillId="5" borderId="5" xfId="0" applyNumberFormat="1" applyFont="1" applyFill="1" applyBorder="1" applyAlignment="1" applyProtection="1">
      <alignment horizontal="center" vertical="top"/>
    </xf>
    <xf numFmtId="2" fontId="1" fillId="4" borderId="18" xfId="0" applyNumberFormat="1" applyFont="1" applyFill="1" applyBorder="1" applyAlignment="1" applyProtection="1">
      <alignment horizontal="center" vertical="center"/>
    </xf>
    <xf numFmtId="164" fontId="1" fillId="3" borderId="4" xfId="0" applyNumberFormat="1" applyFont="1" applyFill="1" applyBorder="1" applyAlignment="1" applyProtection="1">
      <alignment horizontal="center" vertical="top"/>
    </xf>
    <xf numFmtId="164" fontId="1" fillId="3" borderId="3" xfId="0" applyNumberFormat="1" applyFont="1" applyFill="1" applyBorder="1" applyAlignment="1" applyProtection="1">
      <alignment horizontal="center" vertical="top"/>
    </xf>
    <xf numFmtId="164" fontId="1" fillId="3" borderId="2" xfId="0" applyNumberFormat="1" applyFont="1" applyFill="1" applyBorder="1" applyAlignment="1" applyProtection="1">
      <alignment horizontal="center" vertical="top"/>
    </xf>
    <xf numFmtId="164" fontId="1" fillId="3" borderId="15" xfId="0" applyNumberFormat="1" applyFont="1" applyFill="1" applyBorder="1" applyAlignment="1" applyProtection="1">
      <alignment horizontal="center" vertical="top"/>
    </xf>
    <xf numFmtId="164" fontId="1" fillId="3" borderId="8" xfId="0" applyNumberFormat="1" applyFont="1" applyFill="1" applyBorder="1" applyAlignment="1" applyProtection="1">
      <alignment horizontal="center" vertical="top"/>
    </xf>
    <xf numFmtId="164" fontId="1" fillId="3" borderId="5" xfId="0" applyNumberFormat="1" applyFont="1" applyFill="1" applyBorder="1" applyAlignment="1" applyProtection="1">
      <alignment horizontal="center" vertical="top"/>
    </xf>
    <xf numFmtId="0" fontId="2" fillId="0" borderId="4" xfId="0" applyFont="1" applyBorder="1" applyAlignment="1" applyProtection="1">
      <alignment horizontal="left" vertical="center" wrapText="1"/>
    </xf>
    <xf numFmtId="0" fontId="5" fillId="2" borderId="9" xfId="0" applyFont="1" applyFill="1" applyBorder="1" applyAlignment="1" applyProtection="1">
      <alignment horizontal="left" vertical="center" wrapText="1"/>
    </xf>
    <xf numFmtId="0" fontId="5" fillId="2" borderId="4" xfId="0" applyFont="1" applyFill="1" applyBorder="1" applyAlignment="1" applyProtection="1">
      <alignment horizontal="left" vertical="center" wrapText="1"/>
    </xf>
    <xf numFmtId="0" fontId="1" fillId="4" borderId="19" xfId="0" applyFont="1" applyFill="1" applyBorder="1" applyAlignment="1" applyProtection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center" wrapText="1"/>
    </xf>
    <xf numFmtId="0" fontId="1" fillId="4" borderId="18" xfId="0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</xf>
    <xf numFmtId="0" fontId="1" fillId="0" borderId="20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left" vertical="center" wrapText="1" indent="2"/>
    </xf>
    <xf numFmtId="0" fontId="1" fillId="0" borderId="9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1" fillId="0" borderId="22" xfId="0" applyFont="1" applyBorder="1" applyAlignment="1" applyProtection="1">
      <alignment horizontal="center" vertical="center" wrapText="1"/>
    </xf>
    <xf numFmtId="0" fontId="1" fillId="0" borderId="23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15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B3"/>
  <sheetViews>
    <sheetView workbookViewId="0"/>
  </sheetViews>
  <sheetFormatPr defaultColWidth="10" defaultRowHeight="22.5" customHeight="1"/>
  <sheetData>
    <row r="2" spans="2:2" ht="22.5" customHeight="1">
      <c r="B2" t="s">
        <v>0</v>
      </c>
    </row>
    <row r="3" spans="2:2" ht="22.5" customHeight="1">
      <c r="B3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L18"/>
  <sheetViews>
    <sheetView tabSelected="1" zoomScale="120" workbookViewId="0">
      <pane ySplit="3" topLeftCell="A4" activePane="bottomLeft" state="frozen"/>
      <selection pane="bottomLeft" sqref="A1:A3"/>
    </sheetView>
  </sheetViews>
  <sheetFormatPr defaultColWidth="8.6640625" defaultRowHeight="11.25" customHeight="1"/>
  <cols>
    <col min="1" max="1" width="42.5" style="1" customWidth="1"/>
    <col min="2" max="2" width="31.83203125" style="2" customWidth="1"/>
    <col min="3" max="11" width="10.5" style="3" customWidth="1"/>
    <col min="12" max="12" width="19.1640625" style="3" customWidth="1"/>
  </cols>
  <sheetData>
    <row r="1" spans="1:12" ht="11.25" customHeight="1">
      <c r="A1" s="56" t="s">
        <v>2</v>
      </c>
      <c r="B1" s="57" t="s">
        <v>3</v>
      </c>
      <c r="C1" s="18" t="s">
        <v>4</v>
      </c>
      <c r="D1" s="13" t="s">
        <v>4</v>
      </c>
      <c r="E1" s="19" t="s">
        <v>5</v>
      </c>
      <c r="F1" s="60" t="s">
        <v>6</v>
      </c>
      <c r="G1" s="61"/>
      <c r="H1" s="61"/>
      <c r="I1" s="61"/>
      <c r="J1" s="61"/>
      <c r="K1" s="62"/>
      <c r="L1" s="44" t="s">
        <v>7</v>
      </c>
    </row>
    <row r="2" spans="1:12" ht="11.25" customHeight="1">
      <c r="A2" s="47"/>
      <c r="B2" s="58"/>
      <c r="C2" s="47">
        <v>2023</v>
      </c>
      <c r="D2" s="49">
        <v>2024</v>
      </c>
      <c r="E2" s="51">
        <v>2025</v>
      </c>
      <c r="F2" s="53">
        <v>2026</v>
      </c>
      <c r="G2" s="54"/>
      <c r="H2" s="53">
        <v>2027</v>
      </c>
      <c r="I2" s="54"/>
      <c r="J2" s="53">
        <v>2028</v>
      </c>
      <c r="K2" s="54"/>
      <c r="L2" s="45"/>
    </row>
    <row r="3" spans="1:12" ht="11.25" customHeight="1">
      <c r="A3" s="48"/>
      <c r="B3" s="59"/>
      <c r="C3" s="48"/>
      <c r="D3" s="50"/>
      <c r="E3" s="52"/>
      <c r="F3" s="20" t="s">
        <v>8</v>
      </c>
      <c r="G3" s="21" t="s">
        <v>9</v>
      </c>
      <c r="H3" s="20" t="s">
        <v>8</v>
      </c>
      <c r="I3" s="21" t="s">
        <v>9</v>
      </c>
      <c r="J3" s="20" t="s">
        <v>8</v>
      </c>
      <c r="K3" s="21" t="s">
        <v>9</v>
      </c>
      <c r="L3" s="46"/>
    </row>
    <row r="4" spans="1:12" ht="15" customHeight="1">
      <c r="A4" s="22" t="s">
        <v>10</v>
      </c>
      <c r="B4" s="24"/>
      <c r="C4" s="22"/>
      <c r="D4" s="23"/>
      <c r="E4" s="24"/>
      <c r="F4" s="22"/>
      <c r="G4" s="24"/>
      <c r="H4" s="22"/>
      <c r="I4" s="24"/>
      <c r="J4" s="22"/>
      <c r="K4" s="24"/>
      <c r="L4" s="27"/>
    </row>
    <row r="5" spans="1:12" ht="12" customHeight="1">
      <c r="A5" s="42" t="s">
        <v>11</v>
      </c>
      <c r="B5" s="14" t="s">
        <v>12</v>
      </c>
      <c r="C5" s="28">
        <v>9289</v>
      </c>
      <c r="D5" s="28">
        <v>9078</v>
      </c>
      <c r="E5" s="25">
        <f t="shared" ref="E5:F5" si="0">ROUND((E11+D11)/2,0)</f>
        <v>8920</v>
      </c>
      <c r="F5" s="26">
        <f t="shared" si="0"/>
        <v>8710</v>
      </c>
      <c r="G5" s="25">
        <f t="shared" ref="G5:K5" si="1">ROUND((G11+E11)/2,0)</f>
        <v>8716</v>
      </c>
      <c r="H5" s="26">
        <f t="shared" si="1"/>
        <v>8500</v>
      </c>
      <c r="I5" s="25">
        <f t="shared" si="1"/>
        <v>8514</v>
      </c>
      <c r="J5" s="26">
        <f t="shared" si="1"/>
        <v>8302</v>
      </c>
      <c r="K5" s="25">
        <f t="shared" si="1"/>
        <v>8322</v>
      </c>
      <c r="L5" s="29"/>
    </row>
    <row r="6" spans="1:12" ht="12" customHeight="1">
      <c r="A6" s="43"/>
      <c r="B6" s="15" t="s">
        <v>13</v>
      </c>
      <c r="C6" s="35">
        <v>97.4</v>
      </c>
      <c r="D6" s="5">
        <f t="shared" ref="D6:F12" si="2">IF((ISERROR(D5/C5)),0,(D5/C5)*100)</f>
        <v>97.728496070621162</v>
      </c>
      <c r="E6" s="7">
        <f t="shared" si="2"/>
        <v>98.259528530513336</v>
      </c>
      <c r="F6" s="11">
        <f t="shared" si="2"/>
        <v>97.645739910313907</v>
      </c>
      <c r="G6" s="7">
        <f t="shared" ref="G6:K12" si="3">IF((ISERROR(G5/E5)),0,(G5/E5)*100)</f>
        <v>97.713004484304932</v>
      </c>
      <c r="H6" s="11">
        <f t="shared" si="3"/>
        <v>97.588978185993113</v>
      </c>
      <c r="I6" s="7">
        <f t="shared" si="3"/>
        <v>97.682423129876099</v>
      </c>
      <c r="J6" s="11">
        <f t="shared" si="3"/>
        <v>97.670588235294119</v>
      </c>
      <c r="K6" s="7">
        <f t="shared" si="3"/>
        <v>97.74489076814659</v>
      </c>
      <c r="L6" s="29"/>
    </row>
    <row r="7" spans="1:12" ht="11.25" customHeight="1">
      <c r="A7" s="55" t="s">
        <v>14</v>
      </c>
      <c r="B7" s="16" t="s">
        <v>12</v>
      </c>
      <c r="C7" s="28">
        <v>5369</v>
      </c>
      <c r="D7" s="28">
        <v>5288</v>
      </c>
      <c r="E7" s="36">
        <v>5200</v>
      </c>
      <c r="F7" s="35">
        <v>5078</v>
      </c>
      <c r="G7" s="36">
        <v>5081</v>
      </c>
      <c r="H7" s="35">
        <v>4964</v>
      </c>
      <c r="I7" s="36">
        <v>4972</v>
      </c>
      <c r="J7" s="35">
        <v>4857</v>
      </c>
      <c r="K7" s="36">
        <v>4868</v>
      </c>
      <c r="L7" s="29"/>
    </row>
    <row r="8" spans="1:12" ht="11.25" customHeight="1">
      <c r="A8" s="55"/>
      <c r="B8" s="16" t="s">
        <v>13</v>
      </c>
      <c r="C8" s="35">
        <v>98</v>
      </c>
      <c r="D8" s="6">
        <f t="shared" si="2"/>
        <v>98.491339169305263</v>
      </c>
      <c r="E8" s="8">
        <f t="shared" si="2"/>
        <v>98.335854765506809</v>
      </c>
      <c r="F8" s="12">
        <f t="shared" si="2"/>
        <v>97.65384615384616</v>
      </c>
      <c r="G8" s="8">
        <f t="shared" si="3"/>
        <v>97.711538461538467</v>
      </c>
      <c r="H8" s="12">
        <f t="shared" si="3"/>
        <v>97.755021662071684</v>
      </c>
      <c r="I8" s="8">
        <f t="shared" si="3"/>
        <v>97.854753001377688</v>
      </c>
      <c r="J8" s="12">
        <f t="shared" si="3"/>
        <v>97.844480257856574</v>
      </c>
      <c r="K8" s="8">
        <f t="shared" si="3"/>
        <v>97.908286403861624</v>
      </c>
      <c r="L8" s="29"/>
    </row>
    <row r="9" spans="1:12" ht="13.5" customHeight="1">
      <c r="A9" s="55" t="s">
        <v>15</v>
      </c>
      <c r="B9" s="16" t="s">
        <v>12</v>
      </c>
      <c r="C9" s="28">
        <v>3920</v>
      </c>
      <c r="D9" s="28">
        <v>3790</v>
      </c>
      <c r="E9" s="30">
        <f t="shared" ref="E9:K9" si="4">E5-E7</f>
        <v>3720</v>
      </c>
      <c r="F9" s="31">
        <f t="shared" si="4"/>
        <v>3632</v>
      </c>
      <c r="G9" s="30">
        <f t="shared" si="4"/>
        <v>3635</v>
      </c>
      <c r="H9" s="31">
        <f t="shared" si="4"/>
        <v>3536</v>
      </c>
      <c r="I9" s="30">
        <f t="shared" si="4"/>
        <v>3542</v>
      </c>
      <c r="J9" s="31">
        <f t="shared" si="4"/>
        <v>3445</v>
      </c>
      <c r="K9" s="30">
        <f t="shared" si="4"/>
        <v>3454</v>
      </c>
      <c r="L9" s="29"/>
    </row>
    <row r="10" spans="1:12" ht="13.5" customHeight="1">
      <c r="A10" s="55"/>
      <c r="B10" s="16" t="s">
        <v>13</v>
      </c>
      <c r="C10" s="35">
        <v>96.4</v>
      </c>
      <c r="D10" s="6">
        <f t="shared" si="2"/>
        <v>96.683673469387756</v>
      </c>
      <c r="E10" s="8">
        <f t="shared" si="2"/>
        <v>98.153034300791546</v>
      </c>
      <c r="F10" s="12">
        <f t="shared" si="2"/>
        <v>97.634408602150529</v>
      </c>
      <c r="G10" s="8">
        <f t="shared" si="3"/>
        <v>97.715053763440864</v>
      </c>
      <c r="H10" s="12">
        <f t="shared" si="3"/>
        <v>97.356828193832598</v>
      </c>
      <c r="I10" s="8">
        <f t="shared" si="3"/>
        <v>97.441540577716651</v>
      </c>
      <c r="J10" s="12">
        <f t="shared" si="3"/>
        <v>97.42647058823529</v>
      </c>
      <c r="K10" s="8">
        <f t="shared" si="3"/>
        <v>97.515527950310556</v>
      </c>
      <c r="L10" s="29"/>
    </row>
    <row r="11" spans="1:12" ht="11.25" customHeight="1">
      <c r="A11" s="41" t="s">
        <v>16</v>
      </c>
      <c r="B11" s="16" t="s">
        <v>12</v>
      </c>
      <c r="C11" s="32">
        <v>9136</v>
      </c>
      <c r="D11" s="28">
        <v>9019</v>
      </c>
      <c r="E11" s="36">
        <v>8821</v>
      </c>
      <c r="F11" s="35">
        <v>8599</v>
      </c>
      <c r="G11" s="36">
        <v>8610</v>
      </c>
      <c r="H11" s="35">
        <v>8400</v>
      </c>
      <c r="I11" s="36">
        <v>8417</v>
      </c>
      <c r="J11" s="35">
        <v>8203</v>
      </c>
      <c r="K11" s="36">
        <v>8227</v>
      </c>
      <c r="L11" s="29"/>
    </row>
    <row r="12" spans="1:12" ht="11.25" customHeight="1">
      <c r="A12" s="41"/>
      <c r="B12" s="16" t="s">
        <v>13</v>
      </c>
      <c r="C12" s="35">
        <v>96.8</v>
      </c>
      <c r="D12" s="6">
        <f t="shared" si="2"/>
        <v>98.719352014010511</v>
      </c>
      <c r="E12" s="8">
        <f t="shared" si="2"/>
        <v>97.804634660161881</v>
      </c>
      <c r="F12" s="12">
        <f t="shared" si="2"/>
        <v>97.483278539848101</v>
      </c>
      <c r="G12" s="8">
        <f t="shared" si="3"/>
        <v>97.607980954540295</v>
      </c>
      <c r="H12" s="12">
        <f t="shared" si="3"/>
        <v>97.685777415978606</v>
      </c>
      <c r="I12" s="8">
        <f t="shared" si="3"/>
        <v>97.758420441347269</v>
      </c>
      <c r="J12" s="12">
        <f t="shared" si="3"/>
        <v>97.654761904761898</v>
      </c>
      <c r="K12" s="8">
        <f t="shared" si="3"/>
        <v>97.742663656884872</v>
      </c>
      <c r="L12" s="29"/>
    </row>
    <row r="13" spans="1:12" ht="18" customHeight="1">
      <c r="A13" s="9" t="s">
        <v>17</v>
      </c>
      <c r="B13" s="16" t="s">
        <v>18</v>
      </c>
      <c r="C13" s="35">
        <v>-11</v>
      </c>
      <c r="D13" s="37">
        <v>-13.2</v>
      </c>
      <c r="E13" s="36">
        <v>-15.1</v>
      </c>
      <c r="F13" s="35">
        <v>-16.399999999999999</v>
      </c>
      <c r="G13" s="36">
        <v>-15.9</v>
      </c>
      <c r="H13" s="35">
        <v>-17.100000000000001</v>
      </c>
      <c r="I13" s="36">
        <v>-16.600000000000001</v>
      </c>
      <c r="J13" s="35">
        <v>-17.5</v>
      </c>
      <c r="K13" s="36">
        <v>-16.8</v>
      </c>
      <c r="L13" s="29"/>
    </row>
    <row r="14" spans="1:12" ht="18" customHeight="1">
      <c r="A14" s="9" t="s">
        <v>19</v>
      </c>
      <c r="B14" s="16" t="s">
        <v>20</v>
      </c>
      <c r="C14" s="35">
        <v>-219.6</v>
      </c>
      <c r="D14" s="37">
        <v>3.3</v>
      </c>
      <c r="E14" s="36">
        <v>-70.599999999999994</v>
      </c>
      <c r="F14" s="35">
        <v>-90.7</v>
      </c>
      <c r="G14" s="36">
        <v>-82.6</v>
      </c>
      <c r="H14" s="35">
        <v>-63.5</v>
      </c>
      <c r="I14" s="36">
        <v>-61.1</v>
      </c>
      <c r="J14" s="35">
        <v>-62.6</v>
      </c>
      <c r="K14" s="36">
        <v>-60.1</v>
      </c>
      <c r="L14" s="29"/>
    </row>
    <row r="15" spans="1:12" ht="18" customHeight="1">
      <c r="A15" s="10" t="s">
        <v>21</v>
      </c>
      <c r="B15" s="17" t="s">
        <v>12</v>
      </c>
      <c r="C15" s="33">
        <v>1697</v>
      </c>
      <c r="D15" s="38">
        <v>1723</v>
      </c>
      <c r="E15" s="39">
        <v>1685</v>
      </c>
      <c r="F15" s="40">
        <v>1642</v>
      </c>
      <c r="G15" s="39">
        <v>1645</v>
      </c>
      <c r="H15" s="40">
        <v>1604</v>
      </c>
      <c r="I15" s="39">
        <v>1608</v>
      </c>
      <c r="J15" s="40">
        <v>1567</v>
      </c>
      <c r="K15" s="39">
        <v>1571</v>
      </c>
      <c r="L15" s="34"/>
    </row>
    <row r="18" spans="9:9" ht="11.25" customHeight="1">
      <c r="I18" s="4"/>
    </row>
  </sheetData>
  <sheetProtection sheet="1"/>
  <mergeCells count="14">
    <mergeCell ref="A11:A12"/>
    <mergeCell ref="A5:A6"/>
    <mergeCell ref="L1:L3"/>
    <mergeCell ref="C2:C3"/>
    <mergeCell ref="D2:D3"/>
    <mergeCell ref="E2:E3"/>
    <mergeCell ref="F2:G2"/>
    <mergeCell ref="H2:I2"/>
    <mergeCell ref="J2:K2"/>
    <mergeCell ref="A7:A8"/>
    <mergeCell ref="A9:A10"/>
    <mergeCell ref="A1:A3"/>
    <mergeCell ref="B1:B3"/>
    <mergeCell ref="F1:K1"/>
  </mergeCells>
  <conditionalFormatting sqref="G5">
    <cfRule type="cellIs" dxfId="14" priority="15" stopIfTrue="1" operator="lessThan">
      <formula>$F$5</formula>
    </cfRule>
  </conditionalFormatting>
  <conditionalFormatting sqref="G7">
    <cfRule type="cellIs" dxfId="13" priority="12" stopIfTrue="1" operator="lessThan">
      <formula>$F$7</formula>
    </cfRule>
  </conditionalFormatting>
  <conditionalFormatting sqref="G9">
    <cfRule type="cellIs" dxfId="12" priority="9" stopIfTrue="1" operator="lessThan">
      <formula>$F$9</formula>
    </cfRule>
  </conditionalFormatting>
  <conditionalFormatting sqref="G11">
    <cfRule type="cellIs" dxfId="11" priority="6" stopIfTrue="1" operator="lessThan">
      <formula>$F$11</formula>
    </cfRule>
  </conditionalFormatting>
  <conditionalFormatting sqref="G15">
    <cfRule type="cellIs" dxfId="10" priority="3" stopIfTrue="1" operator="lessThan">
      <formula>$F$15</formula>
    </cfRule>
  </conditionalFormatting>
  <conditionalFormatting sqref="I5">
    <cfRule type="cellIs" dxfId="9" priority="14" stopIfTrue="1" operator="lessThan">
      <formula>$H$5</formula>
    </cfRule>
  </conditionalFormatting>
  <conditionalFormatting sqref="I7">
    <cfRule type="cellIs" dxfId="8" priority="11" stopIfTrue="1" operator="lessThan">
      <formula>$H$7</formula>
    </cfRule>
  </conditionalFormatting>
  <conditionalFormatting sqref="I9">
    <cfRule type="cellIs" dxfId="7" priority="8" stopIfTrue="1" operator="lessThan">
      <formula>$H$9</formula>
    </cfRule>
  </conditionalFormatting>
  <conditionalFormatting sqref="I11">
    <cfRule type="cellIs" dxfId="6" priority="5" stopIfTrue="1" operator="lessThan">
      <formula>$H$11</formula>
    </cfRule>
  </conditionalFormatting>
  <conditionalFormatting sqref="I15">
    <cfRule type="cellIs" dxfId="5" priority="2" stopIfTrue="1" operator="lessThan">
      <formula>$H$15</formula>
    </cfRule>
  </conditionalFormatting>
  <conditionalFormatting sqref="K5">
    <cfRule type="cellIs" dxfId="4" priority="13" stopIfTrue="1" operator="lessThan">
      <formula>$J$5</formula>
    </cfRule>
  </conditionalFormatting>
  <conditionalFormatting sqref="K7">
    <cfRule type="cellIs" dxfId="3" priority="10" stopIfTrue="1" operator="lessThan">
      <formula>$J$7</formula>
    </cfRule>
  </conditionalFormatting>
  <conditionalFormatting sqref="K9">
    <cfRule type="cellIs" dxfId="2" priority="7" stopIfTrue="1" operator="lessThan">
      <formula>$J$9</formula>
    </cfRule>
  </conditionalFormatting>
  <conditionalFormatting sqref="K11">
    <cfRule type="cellIs" dxfId="1" priority="4" stopIfTrue="1" operator="lessThan">
      <formula>$J$11</formula>
    </cfRule>
  </conditionalFormatting>
  <conditionalFormatting sqref="K15">
    <cfRule type="cellIs" dxfId="0" priority="1" stopIfTrue="1" operator="lessThan">
      <formula>$J$15</formula>
    </cfRule>
  </conditionalFormatting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Evaluation Version</vt:lpstr>
      <vt:lpstr>_1_ 01 - Население_2024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user2</cp:lastModifiedBy>
  <cp:lastPrinted>2025-11-15T07:39:12Z</cp:lastPrinted>
  <dcterms:created xsi:type="dcterms:W3CDTF">2020-04-09T11:48:37Z</dcterms:created>
  <dcterms:modified xsi:type="dcterms:W3CDTF">2025-11-15T07:39:39Z</dcterms:modified>
</cp:coreProperties>
</file>