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10 - Торговля и услуги_2024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D12" i="2"/>
  <c r="E11"/>
  <c r="F11" s="1"/>
  <c r="H11" s="1"/>
  <c r="J11" s="1"/>
  <c r="D9"/>
  <c r="E8"/>
  <c r="F8" s="1"/>
  <c r="H8" s="1"/>
  <c r="J8" s="1"/>
  <c r="D6"/>
  <c r="E5"/>
  <c r="F5" s="1"/>
  <c r="H5" s="1"/>
  <c r="J5" s="1"/>
  <c r="G5" l="1"/>
  <c r="I5" s="1"/>
  <c r="K5" s="1"/>
  <c r="G8"/>
  <c r="I8" s="1"/>
  <c r="K8" s="1"/>
  <c r="G11"/>
  <c r="I11" s="1"/>
  <c r="K11" s="1"/>
</calcChain>
</file>

<file path=xl/sharedStrings.xml><?xml version="1.0" encoding="utf-8"?>
<sst xmlns="http://schemas.openxmlformats.org/spreadsheetml/2006/main" count="31" uniqueCount="19">
  <si>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</si>
  <si>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</si>
  <si>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</si>
  <si>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</si>
  <si>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</si>
  <si>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</si>
  <si>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</si>
  <si>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</si>
  <si>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</si>
  <si>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</si>
  <si>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X. Торговля и услуги населению</t>
  </si>
  <si>
    <t>Оборот розничной торговли</t>
  </si>
  <si>
    <t>тыс.руб. в ценах соответствующих лет</t>
  </si>
  <si>
    <t>в % к предыдущему году в сопоставимых ценах</t>
  </si>
  <si>
    <t xml:space="preserve">         индекс-дефлятор </t>
  </si>
  <si>
    <t>в % к предыдущему году</t>
  </si>
  <si>
    <t>Оборот общественного питания</t>
  </si>
  <si>
    <t xml:space="preserve">         индекс-дефлятор</t>
  </si>
  <si>
    <t>Объем платных услуг населению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</si>
</sst>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8.25"/>
      <color rgb="FF000000"/>
      <name val="Microsoft Sans Serif"/>
    </font>
    <font>
      <i/>
      <sz val="8"/>
      <name val="Arial"/>
    </font>
    <font>
      <sz val="8"/>
      <name val="Arial"/>
    </font>
    <font>
      <sz val="7"/>
      <name val="Arial"/>
    </font>
    <font>
      <b/>
      <sz val="8"/>
      <name val="Arial"/>
    </font>
    <font>
      <i/>
      <sz val="7"/>
      <name val="Arial"/>
    </font>
    <font>
      <i/>
      <sz val="8"/>
      <name val="Arial Cyr"/>
    </font>
    <font>
      <b/>
      <sz val="7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CFFCC"/>
      </patternFill>
    </fill>
  </fills>
  <borders count="2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protection locked="0"/>
    </xf>
  </cellStyleXfs>
  <cellXfs count="60">
    <xf numFmtId="0" fontId="0" fillId="0" borderId="0" xfId="0" applyFont="1"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Protection="1"/>
    <xf numFmtId="164" fontId="4" fillId="2" borderId="1" xfId="0" applyNumberFormat="1" applyFont="1" applyFill="1" applyBorder="1" applyAlignment="1" applyProtection="1">
      <alignment horizontal="center" vertical="top"/>
    </xf>
    <xf numFmtId="0" fontId="4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vertical="center"/>
    </xf>
    <xf numFmtId="164" fontId="4" fillId="2" borderId="7" xfId="0" applyNumberFormat="1" applyFont="1" applyFill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vertical="center"/>
    </xf>
    <xf numFmtId="164" fontId="4" fillId="2" borderId="8" xfId="0" applyNumberFormat="1" applyFont="1" applyFill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164" fontId="6" fillId="4" borderId="15" xfId="0" applyNumberFormat="1" applyFont="1" applyFill="1" applyBorder="1" applyAlignment="1" applyProtection="1">
      <alignment horizontal="center" vertical="top" wrapText="1"/>
    </xf>
    <xf numFmtId="164" fontId="6" fillId="4" borderId="16" xfId="0" applyNumberFormat="1" applyFont="1" applyFill="1" applyBorder="1" applyAlignment="1" applyProtection="1">
      <alignment horizontal="center" vertical="top" wrapText="1"/>
    </xf>
    <xf numFmtId="164" fontId="6" fillId="4" borderId="17" xfId="0" applyNumberFormat="1" applyFont="1" applyFill="1" applyBorder="1" applyAlignment="1" applyProtection="1">
      <alignment horizontal="center" vertical="top" wrapText="1"/>
    </xf>
    <xf numFmtId="164" fontId="6" fillId="4" borderId="18" xfId="0" applyNumberFormat="1" applyFont="1" applyFill="1" applyBorder="1" applyAlignment="1" applyProtection="1">
      <alignment horizontal="center" vertical="top" wrapText="1"/>
    </xf>
    <xf numFmtId="164" fontId="2" fillId="5" borderId="19" xfId="0" applyNumberFormat="1" applyFont="1" applyFill="1" applyBorder="1" applyAlignment="1" applyProtection="1">
      <alignment horizontal="center" vertical="top"/>
    </xf>
    <xf numFmtId="164" fontId="2" fillId="5" borderId="7" xfId="0" applyNumberFormat="1" applyFont="1" applyFill="1" applyBorder="1" applyAlignment="1" applyProtection="1">
      <alignment horizontal="center" vertical="top"/>
    </xf>
    <xf numFmtId="164" fontId="2" fillId="5" borderId="8" xfId="0" applyNumberFormat="1" applyFont="1" applyFill="1" applyBorder="1" applyAlignment="1" applyProtection="1">
      <alignment horizontal="center" vertical="top"/>
    </xf>
    <xf numFmtId="164" fontId="1" fillId="5" borderId="7" xfId="0" applyNumberFormat="1" applyFont="1" applyFill="1" applyBorder="1" applyAlignment="1" applyProtection="1">
      <alignment horizontal="center" vertical="top"/>
    </xf>
    <xf numFmtId="164" fontId="1" fillId="5" borderId="8" xfId="0" applyNumberFormat="1" applyFont="1" applyFill="1" applyBorder="1" applyAlignment="1" applyProtection="1">
      <alignment horizontal="center" vertical="top"/>
    </xf>
    <xf numFmtId="164" fontId="1" fillId="5" borderId="14" xfId="0" applyNumberFormat="1" applyFont="1" applyFill="1" applyBorder="1" applyAlignment="1" applyProtection="1">
      <alignment horizontal="center" vertical="top"/>
    </xf>
    <xf numFmtId="164" fontId="2" fillId="5" borderId="9" xfId="0" applyNumberFormat="1" applyFont="1" applyFill="1" applyBorder="1" applyAlignment="1" applyProtection="1">
      <alignment horizontal="center" vertical="top"/>
    </xf>
    <xf numFmtId="164" fontId="1" fillId="5" borderId="9" xfId="0" applyNumberFormat="1" applyFont="1" applyFill="1" applyBorder="1" applyAlignment="1" applyProtection="1">
      <alignment horizontal="center" vertical="top"/>
    </xf>
    <xf numFmtId="2" fontId="1" fillId="3" borderId="10" xfId="0" applyNumberFormat="1" applyFont="1" applyFill="1" applyBorder="1" applyAlignment="1" applyProtection="1">
      <alignment horizontal="center" vertical="center"/>
    </xf>
    <xf numFmtId="2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="120" workbookViewId="0">
      <pane ySplit="3" topLeftCell="A4" activePane="bottomLeft" state="frozen"/>
      <selection pane="bottomLeft" activeCell="C6" sqref="C6"/>
    </sheetView>
  </sheetViews>
  <sheetFormatPr defaultColWidth="8.5" defaultRowHeight="11.25" customHeight="1"/>
  <cols>
    <col min="1" max="1" width="41.1640625" style="2" customWidth="1"/>
    <col min="2" max="2" width="31.1640625" style="3" customWidth="1"/>
    <col min="3" max="3" width="10.6640625" style="4" customWidth="1"/>
    <col min="4" max="5" width="9.5" style="4" customWidth="1"/>
    <col min="6" max="11" width="10.33203125" style="4" customWidth="1"/>
    <col min="12" max="12" width="25.1640625" style="4" customWidth="1"/>
  </cols>
  <sheetData>
    <row r="1" spans="1:12" ht="11.25" customHeight="1">
      <c r="A1" s="43" t="s">
        <v>2</v>
      </c>
      <c r="B1" s="51" t="s">
        <v>3</v>
      </c>
      <c r="C1" s="18" t="s">
        <v>4</v>
      </c>
      <c r="D1" s="7" t="s">
        <v>4</v>
      </c>
      <c r="E1" s="8" t="s">
        <v>5</v>
      </c>
      <c r="F1" s="46" t="s">
        <v>6</v>
      </c>
      <c r="G1" s="47"/>
      <c r="H1" s="47"/>
      <c r="I1" s="47"/>
      <c r="J1" s="47"/>
      <c r="K1" s="48"/>
      <c r="L1" s="40" t="s">
        <v>7</v>
      </c>
    </row>
    <row r="2" spans="1:12" ht="11.25" customHeight="1">
      <c r="A2" s="44"/>
      <c r="B2" s="52"/>
      <c r="C2" s="56">
        <v>2023</v>
      </c>
      <c r="D2" s="58">
        <v>2024</v>
      </c>
      <c r="E2" s="54">
        <v>2025</v>
      </c>
      <c r="F2" s="49">
        <v>2026</v>
      </c>
      <c r="G2" s="50"/>
      <c r="H2" s="49">
        <v>2027</v>
      </c>
      <c r="I2" s="50"/>
      <c r="J2" s="49">
        <v>2028</v>
      </c>
      <c r="K2" s="50"/>
      <c r="L2" s="41"/>
    </row>
    <row r="3" spans="1:12" ht="11.25" customHeight="1">
      <c r="A3" s="45"/>
      <c r="B3" s="53"/>
      <c r="C3" s="57"/>
      <c r="D3" s="59"/>
      <c r="E3" s="55"/>
      <c r="F3" s="9" t="s">
        <v>8</v>
      </c>
      <c r="G3" s="10" t="s">
        <v>9</v>
      </c>
      <c r="H3" s="9" t="s">
        <v>8</v>
      </c>
      <c r="I3" s="10" t="s">
        <v>9</v>
      </c>
      <c r="J3" s="9" t="s">
        <v>8</v>
      </c>
      <c r="K3" s="10" t="s">
        <v>9</v>
      </c>
      <c r="L3" s="42"/>
    </row>
    <row r="4" spans="1:12" s="1" customFormat="1" ht="11.25" customHeight="1">
      <c r="A4" s="11" t="s">
        <v>10</v>
      </c>
      <c r="B4" s="12"/>
      <c r="C4" s="19"/>
      <c r="D4" s="6"/>
      <c r="E4" s="12"/>
      <c r="F4" s="16"/>
      <c r="G4" s="12"/>
      <c r="H4" s="16"/>
      <c r="I4" s="12"/>
      <c r="J4" s="16"/>
      <c r="K4" s="12"/>
      <c r="L4" s="36"/>
    </row>
    <row r="5" spans="1:12" ht="19.5" customHeight="1">
      <c r="A5" s="39" t="s">
        <v>11</v>
      </c>
      <c r="B5" s="20" t="s">
        <v>12</v>
      </c>
      <c r="C5" s="24">
        <v>1823044.4</v>
      </c>
      <c r="D5" s="25">
        <v>2016241.54888761</v>
      </c>
      <c r="E5" s="13">
        <f t="shared" ref="E5:F11" si="0">D5*E6/100*E7/100</f>
        <v>2212200.0650239969</v>
      </c>
      <c r="F5" s="17">
        <f t="shared" si="0"/>
        <v>2408090.3807818717</v>
      </c>
      <c r="G5" s="13">
        <f t="shared" ref="G5:K11" si="1">E5*G6/100*G7/100</f>
        <v>2427004.6913378267</v>
      </c>
      <c r="H5" s="17">
        <f t="shared" si="1"/>
        <v>2586433.5543825771</v>
      </c>
      <c r="I5" s="13">
        <f t="shared" si="1"/>
        <v>2619847.2030974561</v>
      </c>
      <c r="J5" s="17">
        <f t="shared" si="1"/>
        <v>2764553.4739722419</v>
      </c>
      <c r="K5" s="13">
        <f t="shared" si="1"/>
        <v>2817134.7967267102</v>
      </c>
      <c r="L5" s="37"/>
    </row>
    <row r="6" spans="1:12" ht="19.5" customHeight="1">
      <c r="A6" s="39"/>
      <c r="B6" s="21" t="s">
        <v>13</v>
      </c>
      <c r="C6" s="28">
        <v>103.5</v>
      </c>
      <c r="D6" s="5">
        <f t="shared" ref="D6:D12" si="2">IF(ISERROR(((D5/C5)/(D7/100))*100),0,(((D5/C5)/(D7/100))*100))</f>
        <v>102.12142291795038</v>
      </c>
      <c r="E6" s="29">
        <v>100.2</v>
      </c>
      <c r="F6" s="30">
        <v>102.5</v>
      </c>
      <c r="G6" s="29">
        <v>103.5</v>
      </c>
      <c r="H6" s="30">
        <v>102</v>
      </c>
      <c r="I6" s="29">
        <v>103.1</v>
      </c>
      <c r="J6" s="30">
        <v>101.7</v>
      </c>
      <c r="K6" s="29">
        <v>102.9</v>
      </c>
      <c r="L6" s="37"/>
    </row>
    <row r="7" spans="1:12" ht="11.25" customHeight="1">
      <c r="A7" s="14" t="s">
        <v>14</v>
      </c>
      <c r="B7" s="22" t="s">
        <v>15</v>
      </c>
      <c r="C7" s="24">
        <v>104.9</v>
      </c>
      <c r="D7" s="25">
        <v>108.3</v>
      </c>
      <c r="E7" s="31">
        <v>109.5</v>
      </c>
      <c r="F7" s="32">
        <v>106.2</v>
      </c>
      <c r="G7" s="31">
        <v>106</v>
      </c>
      <c r="H7" s="32">
        <v>105.3</v>
      </c>
      <c r="I7" s="31">
        <v>104.7</v>
      </c>
      <c r="J7" s="32">
        <v>105.1</v>
      </c>
      <c r="K7" s="31">
        <v>104.5</v>
      </c>
      <c r="L7" s="37"/>
    </row>
    <row r="8" spans="1:12" ht="19.5" customHeight="1">
      <c r="A8" s="39" t="s">
        <v>16</v>
      </c>
      <c r="B8" s="20" t="s">
        <v>12</v>
      </c>
      <c r="C8" s="24">
        <v>44350.023779807998</v>
      </c>
      <c r="D8" s="25">
        <v>49000.345523239797</v>
      </c>
      <c r="E8" s="13">
        <f t="shared" si="0"/>
        <v>58551.933875739414</v>
      </c>
      <c r="F8" s="17">
        <f t="shared" si="0"/>
        <v>65031.290878428736</v>
      </c>
      <c r="G8" s="13">
        <f t="shared" si="1"/>
        <v>65222.404390599149</v>
      </c>
      <c r="H8" s="17">
        <f t="shared" si="1"/>
        <v>71137.143810295282</v>
      </c>
      <c r="I8" s="13">
        <f t="shared" si="1"/>
        <v>71490.864454175258</v>
      </c>
      <c r="J8" s="17">
        <f t="shared" si="1"/>
        <v>77061.516283960475</v>
      </c>
      <c r="K8" s="13">
        <f t="shared" si="1"/>
        <v>77606.121508720957</v>
      </c>
      <c r="L8" s="37"/>
    </row>
    <row r="9" spans="1:12" ht="19.5" customHeight="1">
      <c r="A9" s="39"/>
      <c r="B9" s="21" t="s">
        <v>13</v>
      </c>
      <c r="C9" s="28">
        <v>105.2</v>
      </c>
      <c r="D9" s="5">
        <f t="shared" si="2"/>
        <v>98.471925133689894</v>
      </c>
      <c r="E9" s="29">
        <v>103.1</v>
      </c>
      <c r="F9" s="30">
        <v>103.8</v>
      </c>
      <c r="G9" s="29">
        <v>104.3</v>
      </c>
      <c r="H9" s="30">
        <v>103.1</v>
      </c>
      <c r="I9" s="29">
        <v>103.7</v>
      </c>
      <c r="J9" s="30">
        <v>102.1</v>
      </c>
      <c r="K9" s="29">
        <v>102.7</v>
      </c>
      <c r="L9" s="37"/>
    </row>
    <row r="10" spans="1:12" ht="11.25" customHeight="1">
      <c r="A10" s="14" t="s">
        <v>17</v>
      </c>
      <c r="B10" s="22" t="s">
        <v>15</v>
      </c>
      <c r="C10" s="24">
        <v>109.3</v>
      </c>
      <c r="D10" s="25">
        <v>112.2</v>
      </c>
      <c r="E10" s="31">
        <v>115.9</v>
      </c>
      <c r="F10" s="32">
        <v>107</v>
      </c>
      <c r="G10" s="31">
        <v>106.8</v>
      </c>
      <c r="H10" s="32">
        <v>106.1</v>
      </c>
      <c r="I10" s="31">
        <v>105.7</v>
      </c>
      <c r="J10" s="32">
        <v>106.1</v>
      </c>
      <c r="K10" s="31">
        <v>105.7</v>
      </c>
      <c r="L10" s="37"/>
    </row>
    <row r="11" spans="1:12" ht="19.5" customHeight="1">
      <c r="A11" s="39" t="s">
        <v>18</v>
      </c>
      <c r="B11" s="20" t="s">
        <v>12</v>
      </c>
      <c r="C11" s="24">
        <v>179967.6</v>
      </c>
      <c r="D11" s="25">
        <v>198413.15499314401</v>
      </c>
      <c r="E11" s="13">
        <f t="shared" si="0"/>
        <v>221318.76325817255</v>
      </c>
      <c r="F11" s="17">
        <f t="shared" si="0"/>
        <v>241547.29821996953</v>
      </c>
      <c r="G11" s="13">
        <f t="shared" si="1"/>
        <v>242050.79840638186</v>
      </c>
      <c r="H11" s="17">
        <f t="shared" si="1"/>
        <v>256404.87253347982</v>
      </c>
      <c r="I11" s="13">
        <f t="shared" si="1"/>
        <v>257727.94451756639</v>
      </c>
      <c r="J11" s="17">
        <f t="shared" si="1"/>
        <v>268489.7469857278</v>
      </c>
      <c r="K11" s="13">
        <f t="shared" si="1"/>
        <v>271238.04336917721</v>
      </c>
      <c r="L11" s="37"/>
    </row>
    <row r="12" spans="1:12" ht="19.5" customHeight="1">
      <c r="A12" s="39"/>
      <c r="B12" s="21" t="s">
        <v>13</v>
      </c>
      <c r="C12" s="28">
        <v>102</v>
      </c>
      <c r="D12" s="5">
        <f t="shared" si="2"/>
        <v>100.77639436867068</v>
      </c>
      <c r="E12" s="29">
        <v>100.4</v>
      </c>
      <c r="F12" s="30">
        <v>102</v>
      </c>
      <c r="G12" s="29">
        <v>102.5</v>
      </c>
      <c r="H12" s="30">
        <v>101</v>
      </c>
      <c r="I12" s="29">
        <v>101.6</v>
      </c>
      <c r="J12" s="30">
        <v>100.3</v>
      </c>
      <c r="K12" s="29">
        <v>101</v>
      </c>
      <c r="L12" s="37"/>
    </row>
    <row r="13" spans="1:12" ht="11.25" customHeight="1">
      <c r="A13" s="15" t="s">
        <v>14</v>
      </c>
      <c r="B13" s="23" t="s">
        <v>15</v>
      </c>
      <c r="C13" s="26">
        <v>109.7</v>
      </c>
      <c r="D13" s="27">
        <v>109.4</v>
      </c>
      <c r="E13" s="33">
        <v>111.1</v>
      </c>
      <c r="F13" s="34">
        <v>107</v>
      </c>
      <c r="G13" s="33">
        <v>106.7</v>
      </c>
      <c r="H13" s="35">
        <v>105.1</v>
      </c>
      <c r="I13" s="33">
        <v>104.8</v>
      </c>
      <c r="J13" s="35">
        <v>104.4</v>
      </c>
      <c r="K13" s="33">
        <v>104.2</v>
      </c>
      <c r="L13" s="38"/>
    </row>
  </sheetData>
  <mergeCells count="13">
    <mergeCell ref="A5:A6"/>
    <mergeCell ref="A11:A12"/>
    <mergeCell ref="A8:A9"/>
    <mergeCell ref="L1:L3"/>
    <mergeCell ref="A1:A3"/>
    <mergeCell ref="F1:K1"/>
    <mergeCell ref="F2:G2"/>
    <mergeCell ref="H2:I2"/>
    <mergeCell ref="J2:K2"/>
    <mergeCell ref="B1:B3"/>
    <mergeCell ref="E2:E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10 - Торговля и услуги_2024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2025-11-15T07:50:45Z</cp:lastPrinted>
  <dcterms:created xsi:type="dcterms:W3CDTF">2024-05-03T13:20:12Z</dcterms:created>
  <dcterms:modified xsi:type="dcterms:W3CDTF">2025-11-15T07:51:26Z</dcterms:modified>
</cp:coreProperties>
</file>